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site\2016 WinSite Redevelopment\Content pages prepared for new site\"/>
    </mc:Choice>
  </mc:AlternateContent>
  <bookViews>
    <workbookView xWindow="120" yWindow="495" windowWidth="9420" windowHeight="4140" tabRatio="781" firstSheet="25" activeTab="48"/>
  </bookViews>
  <sheets>
    <sheet name="לקט נתונים" sheetId="1" r:id="rId1"/>
    <sheet name="1" sheetId="2" r:id="rId2"/>
    <sheet name="2" sheetId="3" r:id="rId3"/>
    <sheet name="3" sheetId="4" r:id="rId4"/>
    <sheet name="4" sheetId="5" r:id="rId5"/>
    <sheet name="5" sheetId="7" r:id="rId6"/>
    <sheet name="6" sheetId="6" r:id="rId7"/>
    <sheet name="7" sheetId="8" r:id="rId8"/>
    <sheet name="8" sheetId="9" r:id="rId9"/>
    <sheet name="9א" sheetId="10" r:id="rId10"/>
    <sheet name="9ב" sheetId="11" r:id="rId11"/>
    <sheet name="9ג" sheetId="12" r:id="rId12"/>
    <sheet name="10" sheetId="13" r:id="rId13"/>
    <sheet name="11" sheetId="14" r:id="rId14"/>
    <sheet name="12" sheetId="69" r:id="rId15"/>
    <sheet name="13" sheetId="70" r:id="rId16"/>
    <sheet name="14" sheetId="73" r:id="rId17"/>
    <sheet name="15" sheetId="75" r:id="rId18"/>
    <sheet name="16" sheetId="74" r:id="rId19"/>
    <sheet name="17" sheetId="24" r:id="rId20"/>
    <sheet name="18" sheetId="25" r:id="rId21"/>
    <sheet name="19" sheetId="26" r:id="rId22"/>
    <sheet name="20" sheetId="62" r:id="rId23"/>
    <sheet name="21" sheetId="34" r:id="rId24"/>
    <sheet name="22" sheetId="35" r:id="rId25"/>
    <sheet name="23" sheetId="36" r:id="rId26"/>
    <sheet name="24" sheetId="37" r:id="rId27"/>
    <sheet name="25" sheetId="81" r:id="rId28"/>
    <sheet name="26" sheetId="80" r:id="rId29"/>
    <sheet name="27" sheetId="42" r:id="rId30"/>
    <sheet name="28" sheetId="76" r:id="rId31"/>
    <sheet name="29" sheetId="77" r:id="rId32"/>
    <sheet name="30" sheetId="78" r:id="rId33"/>
    <sheet name="31" sheetId="79" r:id="rId34"/>
    <sheet name="32" sheetId="46" r:id="rId35"/>
    <sheet name="33" sheetId="64" r:id="rId36"/>
    <sheet name="34" sheetId="65" r:id="rId37"/>
    <sheet name="35" sheetId="66" r:id="rId38"/>
    <sheet name="36" sheetId="67" r:id="rId39"/>
    <sheet name="37" sheetId="68" r:id="rId40"/>
    <sheet name="38" sheetId="52" r:id="rId41"/>
    <sheet name="39" sheetId="53" r:id="rId42"/>
    <sheet name="40" sheetId="54" r:id="rId43"/>
    <sheet name="41" sheetId="55" r:id="rId44"/>
    <sheet name="42" sheetId="56" r:id="rId45"/>
    <sheet name="43" sheetId="57" r:id="rId46"/>
    <sheet name="44" sheetId="58" r:id="rId47"/>
    <sheet name="45" sheetId="59" r:id="rId48"/>
    <sheet name="46" sheetId="60" r:id="rId49"/>
  </sheets>
  <calcPr calcId="162913"/>
  <customWorkbookViews>
    <customWorkbookView name="Jenny Brodsky - Personal View" guid="{D66E1FB7-020B-455A-B80C-343900573230}" mergeInterval="0" personalView="1" maximized="1" xWindow="1" yWindow="1" windowWidth="1024" windowHeight="471" tabRatio="781" activeSheetId="7"/>
    <customWorkbookView name="Yitschak Shnoor - Personal View" guid="{4D8713A2-F6AF-49CF-8DCD-2A02C76F9E58}" mergeInterval="0" personalView="1" maximized="1" xWindow="1" yWindow="1" windowWidth="1024" windowHeight="548" tabRatio="781" activeSheetId="35"/>
  </customWorkbookViews>
</workbook>
</file>

<file path=xl/calcChain.xml><?xml version="1.0" encoding="utf-8"?>
<calcChain xmlns="http://schemas.openxmlformats.org/spreadsheetml/2006/main">
  <c r="D22" i="57" l="1"/>
  <c r="E22" i="57"/>
  <c r="F22" i="57"/>
  <c r="D23" i="57"/>
  <c r="E23" i="57"/>
  <c r="F23" i="57"/>
  <c r="D24" i="57"/>
  <c r="E24" i="57"/>
  <c r="F24" i="57"/>
  <c r="D25" i="57"/>
  <c r="E25" i="57"/>
  <c r="F25" i="57"/>
  <c r="D26" i="57"/>
  <c r="E26" i="57"/>
  <c r="F26" i="57"/>
  <c r="D27" i="57"/>
  <c r="E27" i="57"/>
  <c r="F27" i="57"/>
  <c r="D28" i="57"/>
  <c r="E28" i="57"/>
  <c r="F28" i="57"/>
  <c r="D29" i="57"/>
  <c r="E29" i="57"/>
  <c r="F29" i="57"/>
  <c r="D30" i="57"/>
  <c r="E30" i="57"/>
  <c r="F30" i="57"/>
  <c r="D31" i="57"/>
  <c r="E31" i="57"/>
  <c r="F31" i="57"/>
  <c r="D32" i="57"/>
  <c r="E32" i="57"/>
  <c r="F32" i="57"/>
  <c r="C23" i="57"/>
  <c r="C24" i="57"/>
  <c r="C25" i="57"/>
  <c r="C26" i="57"/>
  <c r="C27" i="57"/>
  <c r="C28" i="57"/>
  <c r="C29" i="57"/>
  <c r="C30" i="57"/>
  <c r="C31" i="57"/>
  <c r="C32" i="57"/>
  <c r="C22" i="57"/>
  <c r="B23" i="57"/>
  <c r="B24" i="57"/>
  <c r="B25" i="57"/>
  <c r="B26" i="57"/>
  <c r="B27" i="57"/>
  <c r="B28" i="57"/>
  <c r="B29" i="57"/>
  <c r="B30" i="57"/>
  <c r="B31" i="57"/>
  <c r="B32" i="57"/>
  <c r="B22" i="57"/>
  <c r="C33" i="13" l="1"/>
  <c r="D33" i="13"/>
  <c r="D32" i="13"/>
  <c r="C32" i="13"/>
  <c r="C18" i="13"/>
  <c r="C17" i="13"/>
  <c r="F32" i="13" s="1"/>
  <c r="B18" i="13"/>
  <c r="F33" i="13" s="1"/>
  <c r="B17" i="13"/>
  <c r="B32" i="13" l="1"/>
  <c r="B33" i="13"/>
  <c r="C23" i="13" l="1"/>
  <c r="D23" i="13"/>
  <c r="B23" i="13" s="1"/>
  <c r="C24" i="13"/>
  <c r="D24" i="13"/>
  <c r="C25" i="13"/>
  <c r="D25" i="13"/>
  <c r="C26" i="13"/>
  <c r="D26" i="13"/>
  <c r="C27" i="13"/>
  <c r="D27" i="13"/>
  <c r="B27" i="13" s="1"/>
  <c r="C28" i="13"/>
  <c r="D28" i="13"/>
  <c r="B28" i="13" s="1"/>
  <c r="C29" i="13"/>
  <c r="D29" i="13"/>
  <c r="C30" i="13"/>
  <c r="D30" i="13"/>
  <c r="B15" i="13"/>
  <c r="C15" i="13"/>
  <c r="B16" i="13"/>
  <c r="C16" i="13"/>
  <c r="B30" i="13" l="1"/>
  <c r="B24" i="13"/>
  <c r="B26" i="13"/>
  <c r="B29" i="13"/>
  <c r="B25" i="13"/>
  <c r="F30" i="13"/>
  <c r="C14" i="13" l="1"/>
  <c r="C13" i="13"/>
  <c r="B14" i="13"/>
  <c r="F29" i="13" s="1"/>
  <c r="B13" i="13"/>
  <c r="F28" i="13" s="1"/>
  <c r="C12" i="13" l="1"/>
  <c r="B12" i="13"/>
  <c r="F27" i="13" s="1"/>
  <c r="B10" i="13" l="1"/>
  <c r="C10" i="13"/>
  <c r="B11" i="13"/>
  <c r="C11" i="13"/>
  <c r="D22" i="13"/>
  <c r="C22" i="13"/>
  <c r="B22" i="13" s="1"/>
  <c r="C8" i="13"/>
  <c r="C9" i="13"/>
  <c r="C7" i="13"/>
  <c r="B8" i="13"/>
  <c r="B9" i="13"/>
  <c r="B7" i="13"/>
  <c r="F22" i="13" s="1"/>
  <c r="F26" i="13" l="1"/>
  <c r="F23" i="13"/>
  <c r="F24" i="13"/>
  <c r="F25" i="13"/>
</calcChain>
</file>

<file path=xl/sharedStrings.xml><?xml version="1.0" encoding="utf-8"?>
<sst xmlns="http://schemas.openxmlformats.org/spreadsheetml/2006/main" count="1451" uniqueCount="480">
  <si>
    <t>כלל האוכלוסייה</t>
  </si>
  <si>
    <t>בני דתות אחרות</t>
  </si>
  <si>
    <t>גברים</t>
  </si>
  <si>
    <t>נשים</t>
  </si>
  <si>
    <t>יהודים</t>
  </si>
  <si>
    <t>בגיל 75</t>
  </si>
  <si>
    <t>בגיל 80</t>
  </si>
  <si>
    <t>בגיל 85</t>
  </si>
  <si>
    <t>סה"כ</t>
  </si>
  <si>
    <t>כלל בני +65</t>
  </si>
  <si>
    <t>גיל</t>
  </si>
  <si>
    <t>קבוצת אוכלוסייה</t>
  </si>
  <si>
    <t>..</t>
  </si>
  <si>
    <t>בני +65</t>
  </si>
  <si>
    <t>מין</t>
  </si>
  <si>
    <t>65+</t>
  </si>
  <si>
    <t>בני +75</t>
  </si>
  <si>
    <t>שיעורים ל-1,000 נפש</t>
  </si>
  <si>
    <t>סוכרת</t>
  </si>
  <si>
    <t>75+</t>
  </si>
  <si>
    <t>סה"כ בני +65</t>
  </si>
  <si>
    <t>יהודים ואחרים*</t>
  </si>
  <si>
    <t>אחוזים</t>
  </si>
  <si>
    <t>הרוגים</t>
  </si>
  <si>
    <t>הולך רגל</t>
  </si>
  <si>
    <t>נהג רכב</t>
  </si>
  <si>
    <t>נוסע ברכב</t>
  </si>
  <si>
    <t>אחר</t>
  </si>
  <si>
    <t>פצועים קשה</t>
  </si>
  <si>
    <t>פצועים קל</t>
  </si>
  <si>
    <t>סה"כ נפגעים</t>
  </si>
  <si>
    <t>מזה: הרוגים</t>
  </si>
  <si>
    <t>קטלניות</t>
  </si>
  <si>
    <t>קשות</t>
  </si>
  <si>
    <t>קלות</t>
  </si>
  <si>
    <t>מספרים מוחלטים</t>
  </si>
  <si>
    <t>בני +85</t>
  </si>
  <si>
    <t>פנימית</t>
  </si>
  <si>
    <t>ריאות</t>
  </si>
  <si>
    <t>אונקולוגיה</t>
  </si>
  <si>
    <t>עור ומין</t>
  </si>
  <si>
    <t>טיפול נמרץ כללי</t>
  </si>
  <si>
    <t>טיפול נמרץ לב</t>
  </si>
  <si>
    <t>טיפול נמרץ נשימתי</t>
  </si>
  <si>
    <t>אורתופדיה</t>
  </si>
  <si>
    <t>אורולוגיה</t>
  </si>
  <si>
    <t>עיניים</t>
  </si>
  <si>
    <t>פה ולסת</t>
  </si>
  <si>
    <t>השהיה</t>
  </si>
  <si>
    <r>
      <t>פנימית</t>
    </r>
    <r>
      <rPr>
        <sz val="12.5"/>
        <color indexed="8"/>
        <rFont val="Times New Roman"/>
        <family val="1"/>
      </rPr>
      <t xml:space="preserve"> </t>
    </r>
  </si>
  <si>
    <r>
      <t>טיפול נמרץ לב</t>
    </r>
    <r>
      <rPr>
        <sz val="12.5"/>
        <color indexed="8"/>
        <rFont val="Times New Roman"/>
        <family val="1"/>
      </rPr>
      <t xml:space="preserve"> </t>
    </r>
  </si>
  <si>
    <r>
      <t>אורתופדיה</t>
    </r>
    <r>
      <rPr>
        <sz val="12.5"/>
        <color indexed="8"/>
        <rFont val="Times New Roman"/>
        <family val="1"/>
      </rPr>
      <t xml:space="preserve"> </t>
    </r>
  </si>
  <si>
    <r>
      <t>אורולוגיה</t>
    </r>
    <r>
      <rPr>
        <sz val="12.5"/>
        <color indexed="8"/>
        <rFont val="Times New Roman"/>
        <family val="1"/>
      </rPr>
      <t xml:space="preserve"> </t>
    </r>
  </si>
  <si>
    <r>
      <t>נשים</t>
    </r>
    <r>
      <rPr>
        <sz val="12.5"/>
        <color indexed="8"/>
        <rFont val="Times New Roman"/>
        <family val="1"/>
      </rPr>
      <t xml:space="preserve"> </t>
    </r>
  </si>
  <si>
    <r>
      <t>השהיה</t>
    </r>
    <r>
      <rPr>
        <sz val="12.5"/>
        <color indexed="8"/>
        <rFont val="Times New Roman"/>
        <family val="1"/>
      </rPr>
      <t xml:space="preserve"> </t>
    </r>
  </si>
  <si>
    <t>השתלת מוח עצם</t>
  </si>
  <si>
    <t>מקור: משרד הבריאות, שירותי בריאות הנפש, המחלקה למידע והערכה</t>
  </si>
  <si>
    <t>שיעורים ל-1,000 נפש באוכלוסייה המתאימה</t>
  </si>
  <si>
    <t xml:space="preserve">כלל האוכלוסייה </t>
  </si>
  <si>
    <r>
      <t>כלל</t>
    </r>
    <r>
      <rPr>
        <b/>
        <sz val="11"/>
        <color indexed="8"/>
        <rFont val="Times New Roman"/>
        <family val="1"/>
      </rPr>
      <t xml:space="preserve"> </t>
    </r>
    <r>
      <rPr>
        <b/>
        <sz val="12.5"/>
        <color indexed="8"/>
        <rFont val="David"/>
        <family val="2"/>
        <charset val="177"/>
      </rPr>
      <t>האוכלוסייה</t>
    </r>
  </si>
  <si>
    <t xml:space="preserve">סה"כ קבלות </t>
  </si>
  <si>
    <t>סכיזופרניה והפרעות דלוזיונליות</t>
  </si>
  <si>
    <t>הפרעות פסיכוטיות חריפות</t>
  </si>
  <si>
    <t>הפרעות אפקטיביות</t>
  </si>
  <si>
    <t>הפרעות אורגניות</t>
  </si>
  <si>
    <t>סמים ואלכוהול</t>
  </si>
  <si>
    <t>פיגור שכלי</t>
  </si>
  <si>
    <t>סה"כ קבלות</t>
  </si>
  <si>
    <t>מקור:  למ"ס, עיבוד מיוחד מקובץ פטירות</t>
  </si>
  <si>
    <t xml:space="preserve"> גברים</t>
  </si>
  <si>
    <t xml:space="preserve"> נשים</t>
  </si>
  <si>
    <t>מחלות זיהומיות</t>
  </si>
  <si>
    <t>שאתות ממאירות</t>
  </si>
  <si>
    <t>יתר לחץ-דם</t>
  </si>
  <si>
    <t>אוטם חריף של שריר הלב</t>
  </si>
  <si>
    <t>מחלת לב איסכמית אחרת</t>
  </si>
  <si>
    <t>מחלות לב אחרות</t>
  </si>
  <si>
    <t>מחלות של כלי דם במוח</t>
  </si>
  <si>
    <t>דלקת ריאות</t>
  </si>
  <si>
    <t>יתר מחלות מערכת הנשימה</t>
  </si>
  <si>
    <t>מחלות כבד</t>
  </si>
  <si>
    <t>מחלות כליה</t>
  </si>
  <si>
    <t>תאונות דרכים</t>
  </si>
  <si>
    <t>פגיעה עצמית מכוונת</t>
  </si>
  <si>
    <t>כל הסיבות החיצוניות האחרות</t>
  </si>
  <si>
    <t>כלל</t>
  </si>
  <si>
    <t>האוכלוסייה</t>
  </si>
  <si>
    <t>מחלות אחרות של מחזור הדם</t>
  </si>
  <si>
    <t>קבוצת גיל</t>
  </si>
  <si>
    <t>שירותי בריאות כללית</t>
  </si>
  <si>
    <t>מכבי שירותי בריאות</t>
  </si>
  <si>
    <t xml:space="preserve">קופת חולים לאומית </t>
  </si>
  <si>
    <t>קופת חולים מאוחדת</t>
  </si>
  <si>
    <t>נובמבר 1996</t>
  </si>
  <si>
    <t>נובמבר 1997</t>
  </si>
  <si>
    <t>נובמבר 1998</t>
  </si>
  <si>
    <t>נובמבר 1999</t>
  </si>
  <si>
    <t>נובמבר 2000</t>
  </si>
  <si>
    <t>נובמבר 2001</t>
  </si>
  <si>
    <t>קופת חולים לאומית</t>
  </si>
  <si>
    <t>דצמבר 1994</t>
  </si>
  <si>
    <t>דצמבר 1995</t>
  </si>
  <si>
    <t>מקור: למ"ס, שנתון סטטיסטי</t>
  </si>
  <si>
    <t>* כולל: יהודים, נוצרים שאינם ערבים ואוכלוסייה ללא סיווג דת (ראו מבוא)</t>
  </si>
  <si>
    <t>סימנים, סימפטומים וסיבות לא מוגדרות</t>
  </si>
  <si>
    <t>נובמבר 2002</t>
  </si>
  <si>
    <t>מקור: המוסד לביטוח לאומי</t>
  </si>
  <si>
    <t>מקור: למ"ס, תאונות דרכים עם נפגעים</t>
  </si>
  <si>
    <t>מקורות: למ"ס; משרד הבריאות</t>
  </si>
  <si>
    <t>85+</t>
  </si>
  <si>
    <t>גברים סה"כ</t>
  </si>
  <si>
    <t>מזה: קיבה</t>
  </si>
  <si>
    <t xml:space="preserve">         מעי גס וחלחולת</t>
  </si>
  <si>
    <t xml:space="preserve">         ריאה</t>
  </si>
  <si>
    <t xml:space="preserve">         ערמונית</t>
  </si>
  <si>
    <t xml:space="preserve">         שלפוחית השתן</t>
  </si>
  <si>
    <t>נשים סה"כ</t>
  </si>
  <si>
    <t xml:space="preserve">         שד</t>
  </si>
  <si>
    <t xml:space="preserve">         שחלה</t>
  </si>
  <si>
    <t>ילידי ישראל</t>
  </si>
  <si>
    <t>ילידי אירופה-אמריקה</t>
  </si>
  <si>
    <t>ילידי אסיה</t>
  </si>
  <si>
    <t>ילידי אפריקה</t>
  </si>
  <si>
    <t>ילידות ישראל</t>
  </si>
  <si>
    <t>ילידות אירופה-אמריקה</t>
  </si>
  <si>
    <t>ילידות אסיה</t>
  </si>
  <si>
    <t>ילידות אפריקה</t>
  </si>
  <si>
    <t>לוח 2.1: תוחלת החיים בלידה, לפי קבוצת אוכלוסייה ומין, שנים נבחרות</t>
  </si>
  <si>
    <t>נירולוגיה</t>
  </si>
  <si>
    <t>כירורגייה כללית</t>
  </si>
  <si>
    <t>נירוכירורגייה</t>
  </si>
  <si>
    <t>כירורגייה חזה ולב</t>
  </si>
  <si>
    <t>כירורגייה כלי דם</t>
  </si>
  <si>
    <t>כירורגייה פלסטית</t>
  </si>
  <si>
    <t>הפרעות נירוטיות</t>
  </si>
  <si>
    <t>שיעורים ל-100,000 נפש</t>
  </si>
  <si>
    <t>1985-1989</t>
  </si>
  <si>
    <t>1980-1984</t>
  </si>
  <si>
    <t>1975-1979</t>
  </si>
  <si>
    <t>1990-1994</t>
  </si>
  <si>
    <t>בני 65-74</t>
  </si>
  <si>
    <r>
      <t>יהודים ואחרים</t>
    </r>
    <r>
      <rPr>
        <vertAlign val="superscript"/>
        <sz val="12.5"/>
        <rFont val="David"/>
        <family val="2"/>
        <charset val="177"/>
      </rPr>
      <t>(1)</t>
    </r>
  </si>
  <si>
    <t>ממוצע לנפש</t>
  </si>
  <si>
    <t>65-74</t>
  </si>
  <si>
    <t>ערבים</t>
  </si>
  <si>
    <t>חומרת התאונות</t>
  </si>
  <si>
    <t>1. כולל מין לא ידוע</t>
  </si>
  <si>
    <t>מספרים מוחלטים, סוף שנה</t>
  </si>
  <si>
    <t>סוף שנה</t>
  </si>
  <si>
    <t>בני 75-84</t>
  </si>
  <si>
    <t xml:space="preserve">בני 65-74 </t>
  </si>
  <si>
    <t>שיעורים ל-100,000 נפש, סוף שנה</t>
  </si>
  <si>
    <t xml:space="preserve">בני 75-84 </t>
  </si>
  <si>
    <t>שיעורים ל-1,000 נפש באוכלוסייה</t>
  </si>
  <si>
    <t>בני 65-69</t>
  </si>
  <si>
    <t>בני 70-74</t>
  </si>
  <si>
    <t>בני 75-79</t>
  </si>
  <si>
    <t>בני 80-84</t>
  </si>
  <si>
    <t>1. כולל: יהודים, נוצרים שאינם ערבים ואוכלוסייה ללא סיווג דת (ראו הגדרות)</t>
  </si>
  <si>
    <t>בני 0-64</t>
  </si>
  <si>
    <t>3. שעלו משנת 1990 ואילך</t>
  </si>
  <si>
    <t>מחלות כרונית של מערכת הנשימה התחתונה</t>
  </si>
  <si>
    <t>מומים מולדים</t>
  </si>
  <si>
    <t>כל המחלות האחרות</t>
  </si>
  <si>
    <t>סה"כ*</t>
  </si>
  <si>
    <t>* הסה"כ באוכלוסייה כולל סיבות סב-לידתיות</t>
  </si>
  <si>
    <t>נובמבר 2003</t>
  </si>
  <si>
    <r>
      <t>יהודים ואחרים</t>
    </r>
    <r>
      <rPr>
        <vertAlign val="superscript"/>
        <sz val="12.5"/>
        <rFont val="David"/>
        <family val="2"/>
        <charset val="177"/>
      </rPr>
      <t>(2)</t>
    </r>
  </si>
  <si>
    <t>2. כולל: יהודים, נוצרים שאינם ערבים ואוכלוסייה ללא סיווג דת (ראו מבוא)</t>
  </si>
  <si>
    <t>65-69</t>
  </si>
  <si>
    <t>70-74</t>
  </si>
  <si>
    <t>75-79</t>
  </si>
  <si>
    <t>80-84</t>
  </si>
  <si>
    <t>אחוזים, סוף שנה</t>
  </si>
  <si>
    <t>ימים</t>
  </si>
  <si>
    <t>טוב</t>
  </si>
  <si>
    <t>לא כל כך טוב</t>
  </si>
  <si>
    <t>בכלל לא טוב</t>
  </si>
  <si>
    <t>אחוז הביקורים של בני +65 מתוך כלל הביקורים</t>
  </si>
  <si>
    <t>מטופלים בני +65</t>
  </si>
  <si>
    <t>מטופלים בכלל האוכלוסייה</t>
  </si>
  <si>
    <t>בני +65 מכלל המטופלים</t>
  </si>
  <si>
    <t>כלל המטופלים מתוך האוכלוסייה</t>
  </si>
  <si>
    <t>טוב מאוד</t>
  </si>
  <si>
    <t>הפרעות אישיוּת</t>
  </si>
  <si>
    <t>שיעורים ל-1,000 נפש, סוף שנה</t>
  </si>
  <si>
    <t>מחלות כרוניות של מערכת הנשימה התחתונה</t>
  </si>
  <si>
    <t>בני +65 לפי קבוצת אוכלוסייה*</t>
  </si>
  <si>
    <t>80+</t>
  </si>
  <si>
    <t>מקור: עיבוד מיוחד על נתוני למ"ס, שנתון סטטיסטי</t>
  </si>
  <si>
    <t>2. כולל יבשת לידה לא ידועה</t>
  </si>
  <si>
    <t>נובמבר 2004</t>
  </si>
  <si>
    <t xml:space="preserve">מקור: למ"ס, הסקר החברתי </t>
  </si>
  <si>
    <t>1995-1999</t>
  </si>
  <si>
    <t>נהגים מעורבים בני +65</t>
  </si>
  <si>
    <t>כלל הנהגים המעורבים</t>
  </si>
  <si>
    <r>
      <t>כלל האוכלוסייה</t>
    </r>
    <r>
      <rPr>
        <vertAlign val="superscript"/>
        <sz val="12.5"/>
        <rFont val="David"/>
        <family val="2"/>
        <charset val="177"/>
      </rPr>
      <t>(2)</t>
    </r>
  </si>
  <si>
    <t>מקור: משרד הבריאות, רישום הסרטן הלאומי</t>
  </si>
  <si>
    <t>75-84</t>
  </si>
  <si>
    <t>הנשים</t>
  </si>
  <si>
    <t>הגברים</t>
  </si>
  <si>
    <t>סה"כ ערבים</t>
  </si>
  <si>
    <t>סה"כ ערביות</t>
  </si>
  <si>
    <t>בני +65 לפי מעמד הנפגע</t>
  </si>
  <si>
    <t>סה"כ פטירות - מספרים מוחלטים*</t>
  </si>
  <si>
    <r>
      <t>סה"כ ילידי ישראל</t>
    </r>
    <r>
      <rPr>
        <b/>
        <vertAlign val="superscript"/>
        <sz val="12.5"/>
        <rFont val="David"/>
        <family val="2"/>
        <charset val="177"/>
      </rPr>
      <t>(2)</t>
    </r>
  </si>
  <si>
    <t>סה"כ ילידי אסיה</t>
  </si>
  <si>
    <t>סה"כ ילידי אפריקה</t>
  </si>
  <si>
    <t>סה"כ ילידי אירופה-אמריקה</t>
  </si>
  <si>
    <t>נובמבר 2005</t>
  </si>
  <si>
    <t>בלידה</t>
  </si>
  <si>
    <t>בגיל 65</t>
  </si>
  <si>
    <t>מחלת ריאות כרונית</t>
  </si>
  <si>
    <t>כלל האוכלוסייה*</t>
  </si>
  <si>
    <t>*אוכלוסיית הסקר היא בני +20</t>
  </si>
  <si>
    <r>
      <t>שיעורים מתוקננים לבני +65</t>
    </r>
    <r>
      <rPr>
        <vertAlign val="superscript"/>
        <sz val="12.5"/>
        <rFont val="David"/>
        <family val="2"/>
        <charset val="177"/>
      </rPr>
      <t>(2)</t>
    </r>
  </si>
  <si>
    <t>אסתמה</t>
  </si>
  <si>
    <t>נובמבר 2006</t>
  </si>
  <si>
    <t>אחוזים מכלל ההתאבדויות</t>
  </si>
  <si>
    <t xml:space="preserve"> </t>
  </si>
  <si>
    <t>כלל המחלקות הכלליות*</t>
  </si>
  <si>
    <t>0-64</t>
  </si>
  <si>
    <t>לוח 2.3: תוחלת החיים בגילים נבחרים, לפי מין</t>
  </si>
  <si>
    <t>מקורות:  למ"ס, תאונות דרכים עם נפגעים;  מורשים לנהוג</t>
  </si>
  <si>
    <t>נובמבר 2007</t>
  </si>
  <si>
    <t xml:space="preserve">         לימפומה ממארת</t>
  </si>
  <si>
    <t xml:space="preserve">         ליקמיה</t>
  </si>
  <si>
    <t>גריאטרייה חריפה</t>
  </si>
  <si>
    <t>כלל המחלקות הכלליות</t>
  </si>
  <si>
    <t>מחלות לב</t>
  </si>
  <si>
    <t>לקט נתונים</t>
  </si>
  <si>
    <t>דיווחו על מצב בריאות טוב או טוב מאוד בדרך כלל</t>
  </si>
  <si>
    <t>אף-אוזן-גרון וכירורגייה ראש וצוואר</t>
  </si>
  <si>
    <t>מטופלים בני +65 מכלל בני +65</t>
  </si>
  <si>
    <t>2000-2004</t>
  </si>
  <si>
    <t>* בשנת 2003 נעשה שינוי בסיווג. קבוצת היהודים מוצגת בנפרד ואינה כוללת נוצרים שאינם ערבים ואוכלוסייה ללא סיווג דת. קבוצת הערבים כוללת מוסלמים, נוצרים-ערבים ודרוזים. יתר הנתונים בלוח כוללים גם נוצרים שאינם ערבים, אוכלוסייה ללא סיווג דת וזרים</t>
  </si>
  <si>
    <t xml:space="preserve">סה"כ </t>
  </si>
  <si>
    <t>נובמבר 2009</t>
  </si>
  <si>
    <t>סה"כ יהודים ואחרים*</t>
  </si>
  <si>
    <t>סה"כ יהודיות ואחרות*</t>
  </si>
  <si>
    <t>* כולל יהודים, נוצרים שאינם ערבים ואוכלוסייה ללא סיווג דת (ראו מבוא)</t>
  </si>
  <si>
    <t>לוח 2.10: התאבדויות בקרב בני +65 ובקרב כלל האוכלוסייה, לפי גיל ומין, שנים נבחרות</t>
  </si>
  <si>
    <t>* אנשים שהיה להם לפחות מגע אחד בתקופה הנתונה</t>
  </si>
  <si>
    <t>2005-2009</t>
  </si>
  <si>
    <t>הפרעות בגיל הילדות</t>
  </si>
  <si>
    <t>נובמבר 2008</t>
  </si>
  <si>
    <t>נובמבר 2010</t>
  </si>
  <si>
    <t>יהודים ואחרים</t>
  </si>
  <si>
    <t>מקור: משרד הבריאות, אובדנות בישראל (פורסם באינטרנט)</t>
  </si>
  <si>
    <t>סיבה עיקרית לאי-עיסוק בפעילות גופנית (מתוך שאינם עוסקים בפעילות גופנית)</t>
  </si>
  <si>
    <t>חוסר בזמן</t>
  </si>
  <si>
    <t>עייפות</t>
  </si>
  <si>
    <t>שעמום</t>
  </si>
  <si>
    <t>בעיה בריאותית או גופנית</t>
  </si>
  <si>
    <t>לא נראה חשוב</t>
  </si>
  <si>
    <t>אין תנאים מתאימים בקרבת הבית או העבודה</t>
  </si>
  <si>
    <t>סיבה אחרת</t>
  </si>
  <si>
    <r>
      <t>עוסקים בפעילות גופנית לפחות שלוש פעמים בשבוע</t>
    </r>
    <r>
      <rPr>
        <b/>
        <vertAlign val="superscript"/>
        <sz val="12.5"/>
        <rFont val="David"/>
        <family val="2"/>
        <charset val="177"/>
      </rPr>
      <t>(1)</t>
    </r>
  </si>
  <si>
    <r>
      <t>עוסקים בפעילות גופנית מאומצת (מתוך העוסקים בפעילות גופנית)</t>
    </r>
    <r>
      <rPr>
        <b/>
        <vertAlign val="superscript"/>
        <sz val="12.5"/>
        <rFont val="David"/>
        <family val="2"/>
        <charset val="177"/>
      </rPr>
      <t>(2)</t>
    </r>
  </si>
  <si>
    <t>1. בשלושה החודשים שקדמו לראיון</t>
  </si>
  <si>
    <t>עוסקים בפעילות גופנית לחיזוק שרירים (מתוך העוסקים בפעילות גופנית)</t>
  </si>
  <si>
    <r>
      <t>עוסקים בפעילות גופנית מתונה (מתוך העוסקים בפעילות גופנית)</t>
    </r>
    <r>
      <rPr>
        <b/>
        <vertAlign val="superscript"/>
        <sz val="12.5"/>
        <rFont val="David"/>
        <family val="2"/>
        <charset val="177"/>
      </rPr>
      <t>(2)</t>
    </r>
  </si>
  <si>
    <r>
      <t>עוסקים בפעילות גופנית</t>
    </r>
    <r>
      <rPr>
        <b/>
        <vertAlign val="superscript"/>
        <sz val="12.5"/>
        <rFont val="David"/>
        <family val="2"/>
        <charset val="177"/>
      </rPr>
      <t>(1)</t>
    </r>
  </si>
  <si>
    <r>
      <t>כלל האוכלוסייה</t>
    </r>
    <r>
      <rPr>
        <vertAlign val="superscript"/>
        <sz val="12.5"/>
        <rFont val="David"/>
        <family val="2"/>
        <charset val="177"/>
      </rPr>
      <t>(3)</t>
    </r>
  </si>
  <si>
    <t>3. אוכלוסיית הסקר היא בני +20</t>
  </si>
  <si>
    <t>2. שנמשכה לפחות 10 דקות ברצף</t>
  </si>
  <si>
    <t>תת משקל (עד 18.4)</t>
  </si>
  <si>
    <t>משקל תקין (18.5 עד 24.9)</t>
  </si>
  <si>
    <t>משקל עודף (25 עד 29.9)</t>
  </si>
  <si>
    <t>השמנה (30 עד 34.9)</t>
  </si>
  <si>
    <t>השמנת יתר (35 ומעלה)</t>
  </si>
  <si>
    <t>סה''כ</t>
  </si>
  <si>
    <t>1. מדד BMI לבדיקת יחס גובה ומשקל, נקבע באמצעות  חלוקת המשקל בק"ג בריבוע הגובה במטרים</t>
  </si>
  <si>
    <t>2. אוכלוסיית הסקר היא בני +20</t>
  </si>
  <si>
    <r>
      <t>כלל האוכלוסייה</t>
    </r>
    <r>
      <rPr>
        <vertAlign val="superscript"/>
        <sz val="12.5"/>
        <rFont val="David"/>
        <family val="2"/>
        <charset val="177"/>
      </rPr>
      <t>(2)</t>
    </r>
  </si>
  <si>
    <t>מעשנים כיום, לפחות פעם בשבוע</t>
  </si>
  <si>
    <t>21- 40</t>
  </si>
  <si>
    <t>1-5</t>
  </si>
  <si>
    <t>6- 10</t>
  </si>
  <si>
    <t>11- 20</t>
  </si>
  <si>
    <t>מעשנים לפי מספר הסיגריות ביום</t>
  </si>
  <si>
    <t>גיל הפסקת עישון (מתוך אלו שעישנו בעבר והפסיקו)</t>
  </si>
  <si>
    <t>עד 19</t>
  </si>
  <si>
    <t>20- 29</t>
  </si>
  <si>
    <t>30- 39</t>
  </si>
  <si>
    <t>40- 49</t>
  </si>
  <si>
    <t>50- 59</t>
  </si>
  <si>
    <t>60 ומעלה</t>
  </si>
  <si>
    <t>מעשנים סיגריות כיום (מתוך המעשנים לפחות פעם בשבוע)</t>
  </si>
  <si>
    <t>עישנו בעבר, לפחות פעם בשבוע, והפסיקו</t>
  </si>
  <si>
    <r>
      <t>כלל האוכלוסייה</t>
    </r>
    <r>
      <rPr>
        <vertAlign val="superscript"/>
        <sz val="12.5"/>
        <rFont val="David"/>
        <family val="2"/>
        <charset val="177"/>
      </rPr>
      <t>(2)</t>
    </r>
    <r>
      <rPr>
        <sz val="12.5"/>
        <rFont val="David"/>
        <family val="2"/>
        <charset val="177"/>
      </rPr>
      <t xml:space="preserve"> המעשנים כיום לפחות פעם בשבוע</t>
    </r>
  </si>
  <si>
    <r>
      <t>סה"כ</t>
    </r>
    <r>
      <rPr>
        <vertAlign val="superscript"/>
        <sz val="12.5"/>
        <rFont val="David"/>
        <family val="2"/>
        <charset val="177"/>
      </rPr>
      <t>(1)</t>
    </r>
  </si>
  <si>
    <t>התקף לב, אוטם שריר הלב</t>
  </si>
  <si>
    <t>שבץ מוחי</t>
  </si>
  <si>
    <t>בעיה כרונית במערכת העיכול</t>
  </si>
  <si>
    <t>מחלה ממארת - סרטן</t>
  </si>
  <si>
    <t>דיכאון או חרדה</t>
  </si>
  <si>
    <t>בכל לילה או כמעט בכל לילה</t>
  </si>
  <si>
    <t>פעמיים - שלוש בשבוע</t>
  </si>
  <si>
    <t>פעם בשבוע או פחות</t>
  </si>
  <si>
    <t>דיווחו על קושי להרדם או לישון במשך לילה שלם</t>
  </si>
  <si>
    <t>1. בחודש האחרון</t>
  </si>
  <si>
    <r>
      <t>דיווחו על הרגשת עייפות או נמנום במשך היום, בגלל בעיות שינה</t>
    </r>
    <r>
      <rPr>
        <b/>
        <vertAlign val="superscript"/>
        <sz val="12.5"/>
        <rFont val="David"/>
        <family val="2"/>
        <charset val="177"/>
      </rPr>
      <t>(3)</t>
    </r>
  </si>
  <si>
    <r>
      <t>דיווחו על הרגשת עייפות או נמנום כלשהם במשך היום, בגלל בעיות שינה</t>
    </r>
    <r>
      <rPr>
        <b/>
        <vertAlign val="superscript"/>
        <sz val="12.5"/>
        <rFont val="David"/>
        <family val="2"/>
        <charset val="177"/>
      </rPr>
      <t>(3)</t>
    </r>
  </si>
  <si>
    <t>לא היה קושי</t>
  </si>
  <si>
    <t xml:space="preserve"> עייפות רבה מאד</t>
  </si>
  <si>
    <t xml:space="preserve"> עייפות רבה</t>
  </si>
  <si>
    <t xml:space="preserve"> עייפות קלה</t>
  </si>
  <si>
    <t>אין עייפות כלל</t>
  </si>
  <si>
    <t>עשו בדיקה</t>
  </si>
  <si>
    <t>בשנה אחרונה</t>
  </si>
  <si>
    <t>מעל שנה ועד שנתיים</t>
  </si>
  <si>
    <t>בדיקת דם</t>
  </si>
  <si>
    <t>מעל שנתיים</t>
  </si>
  <si>
    <t>בדיקת שומות ונקודות חן</t>
  </si>
  <si>
    <t>נשים בנות 65+</t>
  </si>
  <si>
    <t>בדיקת ממוגרפיה</t>
  </si>
  <si>
    <t>3. לנשים בנות 40 ומעלה</t>
  </si>
  <si>
    <t>בדיקת פרוסטטה</t>
  </si>
  <si>
    <t>גברים בני 65+</t>
  </si>
  <si>
    <r>
      <t>כלל האוכלוסייה</t>
    </r>
    <r>
      <rPr>
        <vertAlign val="superscript"/>
        <sz val="12.5"/>
        <rFont val="David"/>
        <family val="2"/>
        <charset val="177"/>
      </rPr>
      <t>(4)</t>
    </r>
  </si>
  <si>
    <t>4. לגברים בני 50 ומעלה</t>
  </si>
  <si>
    <t>בדיקת דם סמוי</t>
  </si>
  <si>
    <t>5. לבני 50 ומעלה</t>
  </si>
  <si>
    <r>
      <t>כלל האוכלוסייה</t>
    </r>
    <r>
      <rPr>
        <vertAlign val="superscript"/>
        <sz val="12.5"/>
        <rFont val="David"/>
        <family val="2"/>
        <charset val="177"/>
      </rPr>
      <t>(1)</t>
    </r>
  </si>
  <si>
    <r>
      <t>מועד ביצוע הבדיקה האחרונה</t>
    </r>
    <r>
      <rPr>
        <vertAlign val="superscript"/>
        <sz val="12.5"/>
        <rFont val="David"/>
        <family val="2"/>
        <charset val="177"/>
      </rPr>
      <t>(2)</t>
    </r>
  </si>
  <si>
    <t>2. מתוך אלה שעשו את הבדיקה</t>
  </si>
  <si>
    <t>* בני 20 ומעלה</t>
  </si>
  <si>
    <t>מקור:  למ"ס, הסקר החברתי</t>
  </si>
  <si>
    <t>עברו בדיקה או טיפול שיניים</t>
  </si>
  <si>
    <t>עברו ניקוי שיניים</t>
  </si>
  <si>
    <t>שיעורים לאלף נפש</t>
  </si>
  <si>
    <r>
      <t>מספר ביקורים</t>
    </r>
    <r>
      <rPr>
        <b/>
        <vertAlign val="superscript"/>
        <sz val="12.5"/>
        <color indexed="8"/>
        <rFont val="David"/>
        <family val="2"/>
        <charset val="177"/>
      </rPr>
      <t>(2)</t>
    </r>
    <r>
      <rPr>
        <b/>
        <sz val="12.5"/>
        <color indexed="8"/>
        <rFont val="David"/>
        <family val="2"/>
        <charset val="177"/>
      </rPr>
      <t xml:space="preserve"> (באלפים)</t>
    </r>
  </si>
  <si>
    <t>2. מספר הפניות שנרשמו במחלקות לרפואה דחופה בבתי חולים, לא כולל ביקורים עקב לידה</t>
  </si>
  <si>
    <t>1. חדרי מיון בעבר. מבוסס על דיווח של 28 בתי חולים לאשפוז כללי ללא בתי החולים במזרח ירושלים. למידע על שיעור הכיסוי הארצי מומלץ לפנות לפרסום</t>
  </si>
  <si>
    <t>3. ביקורים חוזרים למחלקה דחופה באחד מבתי החולים בתוך חודש מתאריך השחרור מהמחלקה לרפואה דחופה, מחולק בסך כל הביקורים בתקופה</t>
  </si>
  <si>
    <r>
      <t>כלל האוכלוסייה</t>
    </r>
    <r>
      <rPr>
        <vertAlign val="superscript"/>
        <sz val="12.5"/>
        <rFont val="David"/>
        <family val="2"/>
        <charset val="177"/>
      </rPr>
      <t>(5)</t>
    </r>
  </si>
  <si>
    <t>מקור: למ"ס, הסקר החברתי</t>
  </si>
  <si>
    <t>1.  אוכלוסיית הסקר היא בני 20 ומעלה</t>
  </si>
  <si>
    <t>רופא עור ומין</t>
  </si>
  <si>
    <t>רופא אורתופד</t>
  </si>
  <si>
    <t>רופא קרדיולוג</t>
  </si>
  <si>
    <t>רופא נשים</t>
  </si>
  <si>
    <t>רופא אורולוג</t>
  </si>
  <si>
    <t>רופא אף אוזן גרון</t>
  </si>
  <si>
    <t>רופא נוירולוג</t>
  </si>
  <si>
    <t>רופא כירורג</t>
  </si>
  <si>
    <t>רופא עיניים</t>
  </si>
  <si>
    <t>רופא ריאות</t>
  </si>
  <si>
    <t>רופא פסיכיאטר</t>
  </si>
  <si>
    <t>מקור: עיבוד מתוך למ"ס, סקר בריאות 2009</t>
  </si>
  <si>
    <t>1. אשפוז בשנים עשר החודשים הקודמים לריאיון, לא כולל אשפוז יום, אשפוז ללידה, אשפוז בבית חולים כרוני וניתוחים קוסמטיים</t>
  </si>
  <si>
    <r>
      <t>רופא משפחה או רופא כללי</t>
    </r>
    <r>
      <rPr>
        <vertAlign val="superscript"/>
        <sz val="12.5"/>
        <color indexed="8"/>
        <rFont val="David"/>
        <family val="2"/>
        <charset val="177"/>
      </rPr>
      <t>(1)</t>
    </r>
  </si>
  <si>
    <t>1. כולל רופא משפחה, רופא כללי, רופא ילדים ורופא פנימי בקהילה (מרפאת קופת חולים, מרפאה פרטית, מרפאה צבאית וביקורים בבית)</t>
  </si>
  <si>
    <r>
      <t>רופא פנימי</t>
    </r>
    <r>
      <rPr>
        <vertAlign val="superscript"/>
        <sz val="12.5"/>
        <color indexed="8"/>
        <rFont val="David"/>
        <family val="2"/>
        <charset val="177"/>
      </rPr>
      <t>(2)</t>
    </r>
  </si>
  <si>
    <t>2. רופא פנימי במרפאה לשירותי חירום, בחדר מיון של בית חולים או במרפאת בית חולים</t>
  </si>
  <si>
    <t>סובלים מהשמנה (BMI 30 ומעלה)</t>
  </si>
  <si>
    <t>2. אוכלוסיית הסקר היא בני 20 ומעלה</t>
  </si>
  <si>
    <r>
      <t>מחלת לב אחרת</t>
    </r>
    <r>
      <rPr>
        <vertAlign val="superscript"/>
        <sz val="12.5"/>
        <rFont val="David"/>
        <family val="2"/>
        <charset val="177"/>
      </rPr>
      <t>(1)</t>
    </r>
  </si>
  <si>
    <r>
      <t>נטלו תרופות לפי מרשם רופא בגלל מחלה זו</t>
    </r>
    <r>
      <rPr>
        <b/>
        <vertAlign val="superscript"/>
        <sz val="12.5"/>
        <rFont val="David"/>
        <family val="2"/>
        <charset val="177"/>
      </rPr>
      <t>(2)</t>
    </r>
  </si>
  <si>
    <t>1. כולל הפרעות בקצב הלב</t>
  </si>
  <si>
    <t>2. מתוך אלו שדיווחו על המחלה</t>
  </si>
  <si>
    <t>לוח 2.12: בני +65 וכלל האוכלוסייה העוסקים בפעילות גופנית לפי סוג פעילות, גיל ומין, 2010</t>
  </si>
  <si>
    <r>
      <t>לוח 2.13: בני +65 וכלל האוכלוסייה לפי מדד BMI</t>
    </r>
    <r>
      <rPr>
        <b/>
        <vertAlign val="superscript"/>
        <sz val="12.5"/>
        <rFont val="David"/>
        <family val="2"/>
        <charset val="177"/>
      </rPr>
      <t>(1)</t>
    </r>
    <r>
      <rPr>
        <b/>
        <sz val="12.5"/>
        <rFont val="David"/>
        <family val="2"/>
        <charset val="177"/>
      </rPr>
      <t>, גיל ומין, 2010</t>
    </r>
  </si>
  <si>
    <t>לוח 2.14: בני +65 וכלל האוכלוסייה המעשנים, לפי גיל ומין, 2010</t>
  </si>
  <si>
    <r>
      <t>לוח 2.15: בני +65 וכלל האוכלוסייה המדווחים על בעיות שינה</t>
    </r>
    <r>
      <rPr>
        <b/>
        <vertAlign val="superscript"/>
        <sz val="12.5"/>
        <rFont val="David"/>
        <family val="2"/>
        <charset val="177"/>
      </rPr>
      <t>(1)</t>
    </r>
    <r>
      <rPr>
        <b/>
        <sz val="12.5"/>
        <rFont val="David"/>
        <family val="2"/>
        <charset val="177"/>
      </rPr>
      <t>, לפי גיל ומין, 2010</t>
    </r>
  </si>
  <si>
    <t>לוח 2.16:  בני +65 וכלל האוכלוסייה שדיווחו שהרופא אבחן אצלם אי-פעם מחלה מהמחלות הבאות ואלו שנטלו תרופה למחלה זו, לפי מין, 2009</t>
  </si>
  <si>
    <t>1. כולל ייעוץ טלפוני</t>
  </si>
  <si>
    <r>
      <t>רופא משפחה או רופא כללי</t>
    </r>
    <r>
      <rPr>
        <vertAlign val="superscript"/>
        <sz val="12.5"/>
        <color indexed="8"/>
        <rFont val="David"/>
        <family val="2"/>
        <charset val="177"/>
      </rPr>
      <t>(2)</t>
    </r>
  </si>
  <si>
    <r>
      <t>רופא פנימי</t>
    </r>
    <r>
      <rPr>
        <vertAlign val="superscript"/>
        <sz val="12.5"/>
        <color indexed="8"/>
        <rFont val="David"/>
        <family val="2"/>
        <charset val="177"/>
      </rPr>
      <t>(3)</t>
    </r>
  </si>
  <si>
    <t>2. כולל רופא משפחה, רופא כללי, רופא ילדים ורופא פנימי בקהילה (מרפאת קופת חולים, מרפאה פרטית, מרפאה צבאית וביקורים בבית)</t>
  </si>
  <si>
    <t>3. רופא פנימי במרפאה לשירותי חירום, בחדר מיון של בית חולים או במרפאת בית חולים</t>
  </si>
  <si>
    <t>ביקורים אצל רופא משפחה של בני +65 במהלך שנה, 2009, ממוצע לנפש</t>
  </si>
  <si>
    <t>דיווחו על קושי כלשהו להירדם או לישון במשך לילה שלם</t>
  </si>
  <si>
    <t>3. מתוך אלו שיש להם קשיים להירדם או לישון</t>
  </si>
  <si>
    <t>יתר לחץ דם</t>
  </si>
  <si>
    <t>בדיקת כולסטרול</t>
  </si>
  <si>
    <t>גורמי פנייה אחרים</t>
  </si>
  <si>
    <t>1. הסה"כ כולל גם מעשנים פחות מסיגרייה ליום או מעשנים יותר מ-40 סיגריות ביום</t>
  </si>
  <si>
    <t>בני +65 המדווחים על קבלת חיסון נגד שפעת, 2010</t>
  </si>
  <si>
    <t>לוח 2.2: תוחלת החיים בגיל 65, לפי דת ומין</t>
  </si>
  <si>
    <t>ערבים*</t>
  </si>
  <si>
    <t>* עד 1995, בני דתות אחרות</t>
  </si>
  <si>
    <t>בני 85-89</t>
  </si>
  <si>
    <t>בני 90-95</t>
  </si>
  <si>
    <t>בני +95</t>
  </si>
  <si>
    <t>נובמבר 2011</t>
  </si>
  <si>
    <r>
      <t>שיעורים ל-10,000 נהגים</t>
    </r>
    <r>
      <rPr>
        <b/>
        <vertAlign val="superscript"/>
        <sz val="12.5"/>
        <color indexed="8"/>
        <rFont val="David"/>
        <family val="2"/>
        <charset val="177"/>
      </rPr>
      <t>(2)</t>
    </r>
  </si>
  <si>
    <t>בדיקת קולונוסקופייה</t>
  </si>
  <si>
    <r>
      <t>מזה: עולי בריה"מ לשעבר</t>
    </r>
    <r>
      <rPr>
        <b/>
        <i/>
        <vertAlign val="superscript"/>
        <sz val="12.5"/>
        <rFont val="David"/>
        <family val="2"/>
        <charset val="177"/>
      </rPr>
      <t>(3)</t>
    </r>
  </si>
  <si>
    <r>
      <t>סה"כ</t>
    </r>
    <r>
      <rPr>
        <vertAlign val="superscript"/>
        <sz val="12.5"/>
        <color indexed="8"/>
        <rFont val="David"/>
        <family val="2"/>
        <charset val="177"/>
      </rPr>
      <t>(1)</t>
    </r>
  </si>
  <si>
    <t>נובמבר 2012</t>
  </si>
  <si>
    <t>* שחרורים מבית החולים, כולל שחרורים מהמחלקות לאשפוז כללי ללא יולדות בכל בתי החולים, לא כולל העברות בין מחלקות באותו בית חולים</t>
  </si>
  <si>
    <t>ללכת או לעלות במדרגות</t>
  </si>
  <si>
    <t>להתלבש או להתרחץ</t>
  </si>
  <si>
    <t>לזכור או להתרכז</t>
  </si>
  <si>
    <t>מזה: עולי בריה"מ לשעבר</t>
  </si>
  <si>
    <t>2. כגון: נקיון, קניות וסידורים מחוץ לבית</t>
  </si>
  <si>
    <t>3. גם כאשר מרכיב/ה משקפיים</t>
  </si>
  <si>
    <t>4. גם כאשר מרכיב/ה מכשיר שמיעה</t>
  </si>
  <si>
    <t>לבצע פעולות משק בית</t>
  </si>
  <si>
    <t>בגיל 95</t>
  </si>
  <si>
    <t>נובמבר 2013</t>
  </si>
  <si>
    <t>לוח 2.18: מקרים חדשים של שאתות ממאירות בקרב בני +65, לפי מין וקבוצת אוכלוסייה, שנים נבחרות</t>
  </si>
  <si>
    <t>מקור: אגף המידע, משרד הבריאות</t>
  </si>
  <si>
    <t>סה"כ באלפים</t>
  </si>
  <si>
    <t>אין קושי</t>
  </si>
  <si>
    <t>יש קושי מועט</t>
  </si>
  <si>
    <r>
      <t>יש קושי רב</t>
    </r>
    <r>
      <rPr>
        <vertAlign val="superscript"/>
        <sz val="12.5"/>
        <color theme="1"/>
        <rFont val="David"/>
        <family val="2"/>
        <charset val="177"/>
      </rPr>
      <t>(1)</t>
    </r>
  </si>
  <si>
    <t>בני 74-65</t>
  </si>
  <si>
    <r>
      <t>פעולות הקשורות למשק הבית</t>
    </r>
    <r>
      <rPr>
        <vertAlign val="superscript"/>
        <sz val="12.5"/>
        <color theme="1"/>
        <rFont val="David"/>
        <family val="2"/>
        <charset val="177"/>
      </rPr>
      <t>(2)</t>
    </r>
  </si>
  <si>
    <r>
      <t>לראות</t>
    </r>
    <r>
      <rPr>
        <vertAlign val="superscript"/>
        <sz val="12.5"/>
        <color theme="1"/>
        <rFont val="David"/>
        <family val="2"/>
        <charset val="177"/>
      </rPr>
      <t>(3)</t>
    </r>
  </si>
  <si>
    <r>
      <t>לשמוע</t>
    </r>
    <r>
      <rPr>
        <vertAlign val="superscript"/>
        <sz val="12.5"/>
        <color theme="1"/>
        <rFont val="David"/>
        <family val="2"/>
        <charset val="177"/>
      </rPr>
      <t>(4)</t>
    </r>
  </si>
  <si>
    <t>1. כולל אלה שאינם יכולים כלל לבצע את הפעולה/תפקוד</t>
  </si>
  <si>
    <t>2010-2014</t>
  </si>
  <si>
    <t>נובמבר 2014</t>
  </si>
  <si>
    <r>
      <t>לוח 2.6: בני +65 וכלל האוכלוסייה שנפטרו בבתי חולים</t>
    </r>
    <r>
      <rPr>
        <sz val="12.5"/>
        <rFont val="David"/>
        <family val="2"/>
        <charset val="177"/>
      </rPr>
      <t>*</t>
    </r>
    <r>
      <rPr>
        <b/>
        <sz val="12.5"/>
        <rFont val="David"/>
        <family val="2"/>
        <charset val="177"/>
      </rPr>
      <t>,  מתוך כלל הפטירות, לפי מין וקבוצת גיל, שנים נבחרות</t>
    </r>
  </si>
  <si>
    <t xml:space="preserve">לוח 2.23: בני +65 וכלל האוכלוסייה שנפגעו בתאונות דרכים, שנים נבחרות </t>
  </si>
  <si>
    <t>לוח 2.25: בני +65 וכלל האוכלוסייה אשר ביקרו אצל רופא או התייעצו איתו בטלפון בשבועיים האחרונים, לפי מין והתמחות הרופא, 2009</t>
  </si>
  <si>
    <t>לוח 2.26: ביקורים של בני +65 ושל כלל האוכלוסייה אצל רופא במהלך שנה, לפי מין והתמחות הרופא, 2009</t>
  </si>
  <si>
    <r>
      <t>לוח 2.27: ביקורים</t>
    </r>
    <r>
      <rPr>
        <b/>
        <vertAlign val="superscript"/>
        <sz val="12.5"/>
        <color indexed="8"/>
        <rFont val="David"/>
        <family val="2"/>
        <charset val="177"/>
      </rPr>
      <t xml:space="preserve">(1) </t>
    </r>
    <r>
      <rPr>
        <b/>
        <sz val="12.5"/>
        <color indexed="8"/>
        <rFont val="David"/>
        <family val="2"/>
        <charset val="177"/>
      </rPr>
      <t>של בני +65 אצל רופא מתוך סך הביקורים של כלל האוכלוסייה במהלך שנה, לפי התמחות הרופא, 2009</t>
    </r>
  </si>
  <si>
    <r>
      <t>לוח 2.28: בני +65 וכלל האוכלוסייה</t>
    </r>
    <r>
      <rPr>
        <b/>
        <vertAlign val="superscript"/>
        <sz val="12.5"/>
        <rFont val="David"/>
        <family val="2"/>
        <charset val="177"/>
      </rPr>
      <t>(1)</t>
    </r>
    <r>
      <rPr>
        <b/>
        <sz val="12.5"/>
        <rFont val="David"/>
        <family val="2"/>
        <charset val="177"/>
      </rPr>
      <t xml:space="preserve"> המדווחים על ביצוע בדיקות רפואיות ועל מועד הבדיקה האחרונה, לפי מין, 2010</t>
    </r>
  </si>
  <si>
    <t>לוח 2.29:  בני +65 וכלל האוכלוסייה* אשר קיבלו חיסון נגד שפעת לפי גיל ומין, 2010</t>
  </si>
  <si>
    <t>לוח 2.30:  בני +65 וכלל האוכלוסייה* אשר עברו בדיקה, טיפול או ניקוי שיניים בשנה האחרונה, לפי גיל ומין, 2010</t>
  </si>
  <si>
    <r>
      <t>לוח 2.32: בני +65 וכלל האוכלוסייה המדווחים על אשפוז בבית חולים</t>
    </r>
    <r>
      <rPr>
        <b/>
        <vertAlign val="superscript"/>
        <sz val="12.5"/>
        <rFont val="David"/>
        <family val="2"/>
        <charset val="177"/>
      </rPr>
      <t>(1)</t>
    </r>
    <r>
      <rPr>
        <b/>
        <sz val="12.5"/>
        <rFont val="David"/>
        <family val="2"/>
        <charset val="177"/>
      </rPr>
      <t>, לפי גיל ומין, 2009</t>
    </r>
  </si>
  <si>
    <t>לוח 2.33: אשפוזים* של בני +65 ושל כלל האוכלוסייה באשפוז הכללי, לפי מין וגיל, שנים נבחרות</t>
  </si>
  <si>
    <t>לוח 2.34: אשפוזים* של בני +65 במחלקות כלליות, מסך האשפוזים באוכלוסייה, לפי מין וגיל, שנים נבחרות</t>
  </si>
  <si>
    <t>לוח 2.35: בני +65 מכלל המאושפזים, לפי מחלקות*, שנים נבחרות</t>
  </si>
  <si>
    <t>לוח 2.41: בני +65 המאושפזים באשפוז פסיכיאטרי מתוך כלל בני +65, והמאושפזים מקרב כלל האוכלוסייה, לפי קבוצת גיל ומין, שנים נבחרות</t>
  </si>
  <si>
    <t>לוח 2.42: קבלות לאשפוז פסיכיאטרי מלא של בני +65 ושל כלל האוכלוסייה, לפי קבוצת גיל ומין, שנים נבחרות</t>
  </si>
  <si>
    <t>לוח 2.45: התפלגות אוכלוסיית המבוטחים בני +65 בין קופות החולים, לפי גיל, שנים נבחרות</t>
  </si>
  <si>
    <r>
      <t>ביקורים חוזרים</t>
    </r>
    <r>
      <rPr>
        <b/>
        <vertAlign val="superscript"/>
        <sz val="12.5"/>
        <rFont val="David"/>
        <family val="2"/>
        <charset val="177"/>
      </rPr>
      <t>(3)</t>
    </r>
    <r>
      <rPr>
        <b/>
        <sz val="12.5"/>
        <rFont val="David"/>
        <family val="2"/>
        <charset val="177"/>
      </rPr>
      <t xml:space="preserve"> בתוך 30 ימים (אחוזים)</t>
    </r>
  </si>
  <si>
    <t>נובמבר 2015</t>
  </si>
  <si>
    <t>סה"כ יהודים  בני +65</t>
  </si>
  <si>
    <t>שנה</t>
  </si>
  <si>
    <t>שנים</t>
  </si>
  <si>
    <t>2012-2016</t>
  </si>
  <si>
    <t>לוח 2.4: פטירות של בני +65, לפי גיל, קבוצת אוכלוסייה ומין, 2015</t>
  </si>
  <si>
    <t xml:space="preserve">2. אוכלוסיית התקן היא ממוצע (גברים ונשים) של כלל האוכלוסייה בשנת 2015 לפי קבוצת גיל   </t>
  </si>
  <si>
    <r>
      <t>לוח 2.5: פטירות של יהודים ואחרים</t>
    </r>
    <r>
      <rPr>
        <b/>
        <vertAlign val="superscript"/>
        <sz val="12.5"/>
        <rFont val="David"/>
        <family val="2"/>
        <charset val="177"/>
      </rPr>
      <t>(1)</t>
    </r>
    <r>
      <rPr>
        <b/>
        <sz val="12.5"/>
        <rFont val="David"/>
        <family val="2"/>
        <charset val="177"/>
      </rPr>
      <t xml:space="preserve"> בני +65, לפי גיל, מין ויבשת לידה, 2015</t>
    </r>
  </si>
  <si>
    <t>מאפיינים</t>
  </si>
  <si>
    <t>לוח 2.7: סיבות פטירה של בני +65  ושל כלל האוכלוסייה, לפי מין, 2015</t>
  </si>
  <si>
    <t>סיבות פטירה</t>
  </si>
  <si>
    <t>לוח 2.8: סיבות פטירה של בני +65  ושל כלל האוכלוסייה, לפי מין וגיל, 2015</t>
  </si>
  <si>
    <t>לוח 2.9א: פטירות וסיבות פטירה של בני +65 ושל כלל האוכלוסייה, לפי גיל, 2015</t>
  </si>
  <si>
    <t>לוח 2.9ב: פטירות וסיבות פטירה של גברים בני +65 ושל כלל הגברים, לפי גיל, 2015</t>
  </si>
  <si>
    <t>לוח 2.9ג: פטירות וסיבות פטירה של  נשים בנות +65 ושל כלל הנשים, לפי גיל, 2015</t>
  </si>
  <si>
    <t>לוח 2.11: תפיסה עצמית של מצב הבריאות של בני +65 ושל כלל האוכלוסייה, לפי גיל ומין, 2016-2014</t>
  </si>
  <si>
    <t>המחלה</t>
  </si>
  <si>
    <t>הרופא</t>
  </si>
  <si>
    <t>נובמבר 2016</t>
  </si>
  <si>
    <t>לוח 2.46: בני +65 מתוך כלל המבוטחים בכל קופת חולים, 1994-2016</t>
  </si>
  <si>
    <t>לוח 2.17: מקרים חדשים של שאתות ממאירות בקרב בני +65 ובקרב כלל האוכלוסייה, לפי גיל, מין ומיקום השאתות, 2015</t>
  </si>
  <si>
    <t>לוח 2.19: מקרים חדשים של שאתות ממאירות בקרב יהודים  בני +65, לפי גיל, מין ויבשת לידה, 2015</t>
  </si>
  <si>
    <t>לוח 2.21: בני +65 וכלל האוכלוסייה שנפגעו בתאונות דרכים, לפי חומרת הפגיעה, גיל, מין, מעמד הנפגע וקבוצת אוכלוסייה, 2016</t>
  </si>
  <si>
    <t>לוח 2.22:  בני +65 וכלל האוכלוסייה שנפגעו בתאונות דרכים, לפי חומרת הפגיעה, גיל, מין וקבוצת אוכלוסייה, 2016</t>
  </si>
  <si>
    <t>לוח 2.24: נהגים בני +65 וכלל הנהגים המעורבים בתאונות דרכים, לפי חומרת התאונה, גיל ומין, 2016</t>
  </si>
  <si>
    <t>2. ממוצע של אוכלוסיית הנהגים בסוף 2016 ובסוף 2015</t>
  </si>
  <si>
    <r>
      <t>לוח 2.31:  ביקורים וביקורים חוזרים של בני +65 ושל כלל האוכלוסייה במחלקות לרפואה דחופה</t>
    </r>
    <r>
      <rPr>
        <b/>
        <vertAlign val="superscript"/>
        <sz val="12.5"/>
        <rFont val="David"/>
        <family val="2"/>
        <charset val="177"/>
      </rPr>
      <t>(1)</t>
    </r>
    <r>
      <rPr>
        <b/>
        <sz val="12.5"/>
        <rFont val="David"/>
        <family val="2"/>
        <charset val="177"/>
      </rPr>
      <t>, לפי גיל ומין, 2016</t>
    </r>
  </si>
  <si>
    <t>מקור: "ביקורים במחלקה לרפואה דחופה - מאפייני הפעילות 2016" של משרד הבריאות (פרסום באינטרנט)</t>
  </si>
  <si>
    <t>מחלקה</t>
  </si>
  <si>
    <t>לוח 2.36: התפלגות האשפוזים בקרב בני +65 במחלקות כלליות, לפי מין, 2016</t>
  </si>
  <si>
    <t>לוח 2.37: שהייה ממוצעת במחלקה בקרב חולים בני +65 ובקרב כלל האוכלוסייה שהשתחררו מאשפוז כללי בשנת 2016</t>
  </si>
  <si>
    <t>לוח 2.20: אומדן בני +65 הגרים בקהילה, לפי היכולת לבצע פעולות ותפקודים שונים ולפי גיל, מין וקבוצת אוכלוסייה, 2016</t>
  </si>
  <si>
    <t>מקור: למ"ס, עיבוד על נתוני הסקר החברתי לשנים 2016-2014; למ"ס, עיבוד מיוחד על האוכלוסייה המבוגרת במוסדות לטיפול ממושך מתוך מפקד המוסדות 2016</t>
  </si>
  <si>
    <t>לוח 2.39: בני +65 וכלל האוכלוסייה, המאושפזים במסגרת אשפוז יום פסיכיאטרי, לפי גיל ומין, 2016</t>
  </si>
  <si>
    <t>לוח 2.40: בני +65 וכלל האוכלוסייה, המאושפזים באשפוז פסיכיאטרי מלא, לפי גיל ומין, 2016</t>
  </si>
  <si>
    <t>לא ידוע</t>
  </si>
  <si>
    <t>אבחנה</t>
  </si>
  <si>
    <t>לוח 2.43: קבלות לאשפוז פסיכיאטרי מלא של בני +65 ושל כלל האוכלוסייה, לפי אבחנה וקבוצת גיל, 2016</t>
  </si>
  <si>
    <t>לוח 2.44: קבלות ראשונות לאשפוז פסיכיאטרי מלא של בני +65 ושל כלל האוכלוסייה, 2016</t>
  </si>
  <si>
    <t>לוח 2.38: בני +65 וכלל האוכלוסייה, המטופלים* בטיפול אמבולטורי פסיכיאטרי במרפאות ממשלתיות, 2016</t>
  </si>
  <si>
    <t>תוחלת החיים, 2016</t>
  </si>
  <si>
    <t>בני +65 התופסים את מצב בריאותם כ"טוב" או "טוב מאד", 2016, אחוזים</t>
  </si>
  <si>
    <t>אומדן בני +65 שלהם קושי רב בביצוע פעולות שונות, 2016 אחוזים</t>
  </si>
  <si>
    <t>אשפוזים של בני +65 במחלקות כלליות, 2016</t>
  </si>
  <si>
    <t>סיבות פטירה עיקריות של בני +65, 2015</t>
  </si>
  <si>
    <t>* חלק מבתי החולים למחלות ממושכות לא נכללו בלוח. לא כולל מיטות סיעודיות בבתי אבות</t>
  </si>
  <si>
    <t>מועד</t>
  </si>
  <si>
    <t xml:space="preserve">ציטוט: ברודסקי, ג., שנור, י. ובאר, ש. (עור'). (2018). בני +65 בישראל שנתון סטטיסטי 2017. ירושלים: מאיירס-ג'וינט-ברוקדייל וג'וינט אשל.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</si>
</sst>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\(0.0\)"/>
    <numFmt numFmtId="167" formatCode="_ * #,##0.0_ ;_ * \-#,##0.0_ ;_ * &quot;-&quot;?_ ;_ @_ "/>
  </numFmts>
  <fonts count="61" x14ac:knownFonts="1">
    <font>
      <sz val="10"/>
      <name val="Arial"/>
      <charset val="177"/>
    </font>
    <font>
      <sz val="10"/>
      <name val="Arial"/>
      <family val="2"/>
    </font>
    <font>
      <b/>
      <sz val="12.5"/>
      <color indexed="8"/>
      <name val="David"/>
      <family val="2"/>
      <charset val="177"/>
    </font>
    <font>
      <sz val="12"/>
      <name val="Times New Roman"/>
      <family val="1"/>
    </font>
    <font>
      <sz val="12.5"/>
      <color indexed="8"/>
      <name val="David"/>
      <family val="2"/>
      <charset val="177"/>
    </font>
    <font>
      <sz val="11"/>
      <color indexed="8"/>
      <name val="Times New Roman"/>
      <family val="1"/>
    </font>
    <font>
      <sz val="11"/>
      <name val="David"/>
      <family val="2"/>
      <charset val="177"/>
    </font>
    <font>
      <sz val="11"/>
      <name val="Times New Roman"/>
      <family val="1"/>
    </font>
    <font>
      <sz val="11"/>
      <color indexed="8"/>
      <name val="David"/>
      <family val="2"/>
      <charset val="177"/>
    </font>
    <font>
      <b/>
      <sz val="12.5"/>
      <name val="David"/>
      <family val="2"/>
      <charset val="177"/>
    </font>
    <font>
      <b/>
      <sz val="12.5"/>
      <color indexed="10"/>
      <name val="David"/>
      <family val="2"/>
      <charset val="177"/>
    </font>
    <font>
      <sz val="12.5"/>
      <name val="David"/>
      <family val="2"/>
      <charset val="177"/>
    </font>
    <font>
      <i/>
      <sz val="12.5"/>
      <name val="David"/>
      <family val="2"/>
      <charset val="177"/>
    </font>
    <font>
      <b/>
      <sz val="12"/>
      <name val="David"/>
      <family val="2"/>
      <charset val="177"/>
    </font>
    <font>
      <sz val="12.5"/>
      <name val="Times New Roman"/>
      <family val="1"/>
    </font>
    <font>
      <b/>
      <sz val="11"/>
      <color indexed="8"/>
      <name val="Times New Roman"/>
      <family val="1"/>
    </font>
    <font>
      <sz val="12.5"/>
      <color indexed="8"/>
      <name val="Times New Roman"/>
      <family val="1"/>
    </font>
    <font>
      <i/>
      <sz val="12.5"/>
      <color indexed="8"/>
      <name val="David"/>
      <family val="2"/>
      <charset val="177"/>
    </font>
    <font>
      <sz val="10"/>
      <name val="Arial"/>
      <family val="2"/>
    </font>
    <font>
      <b/>
      <sz val="12"/>
      <color indexed="10"/>
      <name val="Times New Roman"/>
      <family val="1"/>
    </font>
    <font>
      <vertAlign val="superscript"/>
      <sz val="12.5"/>
      <name val="David"/>
      <family val="2"/>
      <charset val="177"/>
    </font>
    <font>
      <b/>
      <sz val="10"/>
      <color indexed="10"/>
      <name val="Arial"/>
      <family val="2"/>
    </font>
    <font>
      <b/>
      <vertAlign val="superscript"/>
      <sz val="12.5"/>
      <name val="David"/>
      <family val="2"/>
      <charset val="177"/>
    </font>
    <font>
      <vertAlign val="superscript"/>
      <sz val="12.5"/>
      <color indexed="8"/>
      <name val="David"/>
      <family val="2"/>
      <charset val="177"/>
    </font>
    <font>
      <b/>
      <vertAlign val="superscript"/>
      <sz val="12.5"/>
      <color indexed="8"/>
      <name val="David"/>
      <family val="2"/>
      <charset val="177"/>
    </font>
    <font>
      <b/>
      <i/>
      <sz val="12.5"/>
      <color indexed="10"/>
      <name val="David"/>
      <family val="2"/>
      <charset val="177"/>
    </font>
    <font>
      <sz val="12.5"/>
      <color indexed="10"/>
      <name val="David"/>
      <family val="2"/>
      <charset val="177"/>
    </font>
    <font>
      <sz val="8"/>
      <name val="Arial"/>
      <family val="2"/>
    </font>
    <font>
      <sz val="12.5"/>
      <color indexed="48"/>
      <name val="David"/>
      <family val="2"/>
      <charset val="177"/>
    </font>
    <font>
      <sz val="10"/>
      <color indexed="48"/>
      <name val="Arial"/>
      <family val="2"/>
    </font>
    <font>
      <sz val="6"/>
      <name val="Arial"/>
      <family val="2"/>
    </font>
    <font>
      <sz val="11"/>
      <color indexed="48"/>
      <name val="David"/>
      <family val="2"/>
      <charset val="177"/>
    </font>
    <font>
      <sz val="12"/>
      <name val="Arial"/>
      <family val="2"/>
    </font>
    <font>
      <b/>
      <sz val="12"/>
      <name val="Arial"/>
      <family val="2"/>
    </font>
    <font>
      <b/>
      <sz val="12.5"/>
      <color rgb="FFFF0000"/>
      <name val="David"/>
      <family val="2"/>
      <charset val="177"/>
    </font>
    <font>
      <b/>
      <i/>
      <sz val="12.5"/>
      <color rgb="FFFF0000"/>
      <name val="David"/>
      <family val="2"/>
      <charset val="177"/>
    </font>
    <font>
      <sz val="11"/>
      <color rgb="FF0070C0"/>
      <name val="David"/>
      <family val="2"/>
      <charset val="177"/>
    </font>
    <font>
      <b/>
      <sz val="12.5"/>
      <color indexed="8"/>
      <name val="David"/>
      <family val="2"/>
      <charset val="177"/>
    </font>
    <font>
      <b/>
      <sz val="12.5"/>
      <name val="David"/>
      <family val="2"/>
      <charset val="177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.5"/>
      <name val="David"/>
      <family val="2"/>
      <charset val="177"/>
    </font>
    <font>
      <sz val="11"/>
      <name val="David"/>
      <family val="2"/>
      <charset val="177"/>
    </font>
    <font>
      <b/>
      <sz val="12.5"/>
      <color rgb="FFFF0000"/>
      <name val="David"/>
      <family val="2"/>
      <charset val="177"/>
    </font>
    <font>
      <b/>
      <sz val="12.5"/>
      <color indexed="10"/>
      <name val="David"/>
      <family val="2"/>
      <charset val="177"/>
    </font>
    <font>
      <sz val="12.5"/>
      <color indexed="8"/>
      <name val="David"/>
      <family val="2"/>
      <charset val="177"/>
    </font>
    <font>
      <sz val="11"/>
      <color indexed="8"/>
      <name val="David"/>
      <family val="2"/>
      <charset val="177"/>
    </font>
    <font>
      <b/>
      <sz val="12.5"/>
      <color rgb="FF0070C0"/>
      <name val="David"/>
      <family val="2"/>
      <charset val="177"/>
    </font>
    <font>
      <sz val="12"/>
      <color rgb="FF0070C0"/>
      <name val="Arial"/>
      <family val="2"/>
    </font>
    <font>
      <b/>
      <i/>
      <sz val="12.5"/>
      <name val="David"/>
      <family val="2"/>
      <charset val="177"/>
    </font>
    <font>
      <b/>
      <i/>
      <vertAlign val="superscript"/>
      <sz val="12.5"/>
      <name val="David"/>
      <family val="2"/>
      <charset val="177"/>
    </font>
    <font>
      <b/>
      <sz val="12.5"/>
      <color theme="1"/>
      <name val="David"/>
      <family val="2"/>
      <charset val="177"/>
    </font>
    <font>
      <sz val="12.5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u/>
      <sz val="12.5"/>
      <color theme="1"/>
      <name val="David"/>
      <family val="2"/>
      <charset val="177"/>
    </font>
    <font>
      <vertAlign val="superscript"/>
      <sz val="12.5"/>
      <color theme="1"/>
      <name val="David"/>
      <family val="2"/>
      <charset val="177"/>
    </font>
    <font>
      <i/>
      <sz val="12.5"/>
      <color theme="1"/>
      <name val="David"/>
      <family val="2"/>
      <charset val="177"/>
    </font>
    <font>
      <b/>
      <i/>
      <sz val="12.5"/>
      <color theme="1"/>
      <name val="David"/>
      <family val="2"/>
      <charset val="177"/>
    </font>
    <font>
      <sz val="12.5"/>
      <color rgb="FF0070C0"/>
      <name val="David"/>
      <family val="2"/>
      <charset val="177"/>
    </font>
    <font>
      <sz val="11"/>
      <name val="Davi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0" fillId="0" borderId="0" applyNumberFormat="0" applyBorder="0" applyAlignment="0">
      <alignment horizontal="left" readingOrder="1"/>
    </xf>
    <xf numFmtId="0" fontId="41" fillId="0" borderId="0"/>
  </cellStyleXfs>
  <cellXfs count="51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0" fillId="0" borderId="2" xfId="0" applyBorder="1"/>
    <xf numFmtId="0" fontId="6" fillId="0" borderId="0" xfId="0" applyFont="1"/>
    <xf numFmtId="164" fontId="3" fillId="0" borderId="0" xfId="0" applyNumberFormat="1" applyFont="1" applyAlignment="1">
      <alignment horizontal="right" vertical="top" wrapText="1"/>
    </xf>
    <xf numFmtId="164" fontId="3" fillId="0" borderId="1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0" fontId="8" fillId="0" borderId="0" xfId="0" applyFont="1"/>
    <xf numFmtId="0" fontId="9" fillId="0" borderId="0" xfId="0" applyFont="1" applyAlignment="1">
      <alignment horizontal="right" readingOrder="2"/>
    </xf>
    <xf numFmtId="0" fontId="3" fillId="0" borderId="3" xfId="0" applyFont="1" applyBorder="1" applyAlignment="1">
      <alignment horizontal="right" wrapText="1"/>
    </xf>
    <xf numFmtId="0" fontId="11" fillId="0" borderId="3" xfId="0" applyFont="1" applyBorder="1" applyAlignment="1">
      <alignment horizontal="right" vertical="top" wrapText="1"/>
    </xf>
    <xf numFmtId="0" fontId="3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11" fillId="0" borderId="0" xfId="0" applyFont="1"/>
    <xf numFmtId="0" fontId="3" fillId="0" borderId="2" xfId="0" applyFont="1" applyBorder="1" applyAlignment="1">
      <alignment horizontal="right" wrapText="1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readingOrder="2"/>
    </xf>
    <xf numFmtId="0" fontId="6" fillId="0" borderId="0" xfId="0" quotePrefix="1" applyFont="1" applyAlignment="1">
      <alignment horizontal="right" readingOrder="2"/>
    </xf>
    <xf numFmtId="0" fontId="10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0" fontId="11" fillId="0" borderId="3" xfId="0" applyFont="1" applyBorder="1" applyAlignment="1">
      <alignment horizontal="right" wrapText="1"/>
    </xf>
    <xf numFmtId="0" fontId="9" fillId="0" borderId="0" xfId="0" applyFont="1"/>
    <xf numFmtId="0" fontId="11" fillId="0" borderId="2" xfId="0" applyFont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horizontal="right" readingOrder="2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readingOrder="2"/>
    </xf>
    <xf numFmtId="0" fontId="4" fillId="0" borderId="0" xfId="0" applyFont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11" fillId="0" borderId="2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Alignment="1"/>
    <xf numFmtId="0" fontId="0" fillId="0" borderId="2" xfId="0" applyBorder="1" applyAlignment="1"/>
    <xf numFmtId="0" fontId="0" fillId="0" borderId="0" xfId="0" applyAlignment="1">
      <alignment readingOrder="2"/>
    </xf>
    <xf numFmtId="0" fontId="4" fillId="0" borderId="2" xfId="0" applyFont="1" applyBorder="1" applyAlignment="1">
      <alignment horizontal="right" wrapText="1"/>
    </xf>
    <xf numFmtId="0" fontId="2" fillId="0" borderId="0" xfId="0" applyFont="1" applyAlignment="1">
      <alignment horizontal="right" vertical="top"/>
    </xf>
    <xf numFmtId="0" fontId="4" fillId="0" borderId="2" xfId="0" applyFont="1" applyBorder="1" applyAlignment="1">
      <alignment horizontal="right" vertical="top" wrapText="1"/>
    </xf>
    <xf numFmtId="0" fontId="0" fillId="0" borderId="2" xfId="0" applyBorder="1" applyAlignment="1">
      <alignment readingOrder="2"/>
    </xf>
    <xf numFmtId="0" fontId="8" fillId="0" borderId="0" xfId="0" applyFont="1" applyBorder="1" applyAlignment="1">
      <alignment horizontal="right" vertical="top"/>
    </xf>
    <xf numFmtId="0" fontId="8" fillId="0" borderId="0" xfId="0" applyFont="1" applyAlignment="1">
      <alignment horizontal="right" readingOrder="2"/>
    </xf>
    <xf numFmtId="0" fontId="4" fillId="0" borderId="3" xfId="0" applyFont="1" applyBorder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8" fillId="0" borderId="0" xfId="0" applyFont="1"/>
    <xf numFmtId="49" fontId="9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 vertical="top" wrapText="1"/>
    </xf>
    <xf numFmtId="0" fontId="11" fillId="0" borderId="2" xfId="0" applyFont="1" applyBorder="1"/>
    <xf numFmtId="3" fontId="11" fillId="0" borderId="2" xfId="0" applyNumberFormat="1" applyFont="1" applyBorder="1"/>
    <xf numFmtId="3" fontId="11" fillId="0" borderId="0" xfId="0" applyNumberFormat="1" applyFont="1"/>
    <xf numFmtId="0" fontId="12" fillId="0" borderId="0" xfId="0" applyFont="1"/>
    <xf numFmtId="0" fontId="11" fillId="0" borderId="3" xfId="0" applyFont="1" applyBorder="1"/>
    <xf numFmtId="0" fontId="10" fillId="0" borderId="0" xfId="0" applyFont="1"/>
    <xf numFmtId="3" fontId="10" fillId="0" borderId="0" xfId="0" applyNumberFormat="1" applyFont="1"/>
    <xf numFmtId="0" fontId="10" fillId="0" borderId="2" xfId="0" applyFont="1" applyBorder="1"/>
    <xf numFmtId="3" fontId="10" fillId="0" borderId="2" xfId="0" applyNumberFormat="1" applyFont="1" applyBorder="1"/>
    <xf numFmtId="0" fontId="11" fillId="0" borderId="0" xfId="0" applyFont="1" applyAlignment="1">
      <alignment wrapText="1"/>
    </xf>
    <xf numFmtId="165" fontId="11" fillId="0" borderId="0" xfId="0" applyNumberFormat="1" applyFont="1"/>
    <xf numFmtId="0" fontId="11" fillId="0" borderId="0" xfId="0" applyFont="1" applyBorder="1"/>
    <xf numFmtId="0" fontId="11" fillId="0" borderId="2" xfId="0" applyFont="1" applyBorder="1" applyAlignment="1">
      <alignment wrapText="1"/>
    </xf>
    <xf numFmtId="0" fontId="11" fillId="0" borderId="0" xfId="0" applyFont="1" applyAlignment="1">
      <alignment horizontal="right"/>
    </xf>
    <xf numFmtId="0" fontId="4" fillId="0" borderId="3" xfId="0" applyFont="1" applyBorder="1" applyAlignment="1">
      <alignment horizontal="centerContinuous" wrapText="1"/>
    </xf>
    <xf numFmtId="164" fontId="3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164" fontId="11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164" fontId="10" fillId="0" borderId="0" xfId="0" applyNumberFormat="1" applyFont="1" applyAlignment="1">
      <alignment wrapText="1"/>
    </xf>
    <xf numFmtId="164" fontId="11" fillId="0" borderId="2" xfId="0" applyNumberFormat="1" applyFont="1" applyBorder="1" applyAlignment="1">
      <alignment wrapText="1"/>
    </xf>
    <xf numFmtId="0" fontId="10" fillId="0" borderId="2" xfId="0" applyFont="1" applyBorder="1" applyAlignment="1">
      <alignment wrapText="1"/>
    </xf>
    <xf numFmtId="164" fontId="10" fillId="0" borderId="2" xfId="0" applyNumberFormat="1" applyFont="1" applyBorder="1" applyAlignment="1">
      <alignment wrapText="1"/>
    </xf>
    <xf numFmtId="164" fontId="4" fillId="0" borderId="0" xfId="0" applyNumberFormat="1" applyFont="1" applyAlignment="1">
      <alignment vertical="top" wrapText="1"/>
    </xf>
    <xf numFmtId="164" fontId="11" fillId="0" borderId="0" xfId="0" applyNumberFormat="1" applyFont="1" applyAlignment="1">
      <alignment vertical="top" wrapText="1"/>
    </xf>
    <xf numFmtId="164" fontId="10" fillId="0" borderId="0" xfId="0" applyNumberFormat="1" applyFont="1" applyAlignment="1">
      <alignment vertical="top" wrapText="1"/>
    </xf>
    <xf numFmtId="164" fontId="10" fillId="0" borderId="2" xfId="0" applyNumberFormat="1" applyFont="1" applyBorder="1" applyAlignment="1">
      <alignment vertical="top" wrapText="1"/>
    </xf>
    <xf numFmtId="0" fontId="19" fillId="0" borderId="2" xfId="0" applyFont="1" applyBorder="1" applyAlignment="1">
      <alignment horizontal="right" vertical="top" wrapText="1"/>
    </xf>
    <xf numFmtId="0" fontId="21" fillId="0" borderId="0" xfId="0" applyFont="1"/>
    <xf numFmtId="0" fontId="9" fillId="0" borderId="0" xfId="0" applyFont="1" applyAlignment="1">
      <alignment wrapText="1"/>
    </xf>
    <xf numFmtId="0" fontId="6" fillId="0" borderId="0" xfId="0" applyFont="1" applyAlignment="1"/>
    <xf numFmtId="164" fontId="4" fillId="0" borderId="2" xfId="0" applyNumberFormat="1" applyFont="1" applyBorder="1" applyAlignment="1">
      <alignment wrapText="1"/>
    </xf>
    <xf numFmtId="0" fontId="8" fillId="0" borderId="0" xfId="0" applyFont="1" applyAlignment="1"/>
    <xf numFmtId="0" fontId="8" fillId="0" borderId="2" xfId="0" applyFont="1" applyBorder="1"/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2" xfId="0" applyFont="1" applyBorder="1"/>
    <xf numFmtId="3" fontId="11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 vertical="top" wrapText="1"/>
    </xf>
    <xf numFmtId="0" fontId="6" fillId="0" borderId="2" xfId="0" applyFont="1" applyBorder="1" applyAlignment="1">
      <alignment readingOrder="2"/>
    </xf>
    <xf numFmtId="3" fontId="11" fillId="0" borderId="2" xfId="0" applyNumberFormat="1" applyFont="1" applyBorder="1" applyAlignment="1">
      <alignment horizontal="right"/>
    </xf>
    <xf numFmtId="0" fontId="0" fillId="0" borderId="0" xfId="0" applyAlignment="1">
      <alignment horizontal="centerContinuous" wrapText="1" readingOrder="2"/>
    </xf>
    <xf numFmtId="0" fontId="11" fillId="0" borderId="3" xfId="0" applyFont="1" applyBorder="1" applyAlignment="1">
      <alignment horizontal="centerContinuous" wrapText="1"/>
    </xf>
    <xf numFmtId="3" fontId="10" fillId="0" borderId="0" xfId="0" applyNumberFormat="1" applyFont="1" applyAlignment="1">
      <alignment horizontal="right"/>
    </xf>
    <xf numFmtId="0" fontId="4" fillId="0" borderId="0" xfId="0" applyFont="1" applyAlignment="1">
      <alignment vertical="top" wrapText="1"/>
    </xf>
    <xf numFmtId="0" fontId="17" fillId="0" borderId="3" xfId="0" applyFont="1" applyBorder="1" applyAlignment="1">
      <alignment horizontal="centerContinuous" wrapText="1"/>
    </xf>
    <xf numFmtId="0" fontId="4" fillId="0" borderId="3" xfId="0" applyFont="1" applyBorder="1" applyAlignment="1">
      <alignment horizontal="right" wrapText="1" readingOrder="2"/>
    </xf>
    <xf numFmtId="0" fontId="17" fillId="0" borderId="3" xfId="0" applyFont="1" applyBorder="1" applyAlignment="1">
      <alignment horizontal="right" wrapText="1" readingOrder="2"/>
    </xf>
    <xf numFmtId="0" fontId="17" fillId="0" borderId="3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2" fillId="0" borderId="0" xfId="0" applyFont="1" applyAlignment="1">
      <alignment wrapText="1"/>
    </xf>
    <xf numFmtId="3" fontId="4" fillId="0" borderId="0" xfId="0" applyNumberFormat="1" applyFont="1" applyAlignment="1">
      <alignment vertical="top" wrapText="1"/>
    </xf>
    <xf numFmtId="0" fontId="4" fillId="0" borderId="1" xfId="0" applyFont="1" applyBorder="1" applyAlignment="1">
      <alignment horizontal="centerContinuous" wrapText="1"/>
    </xf>
    <xf numFmtId="0" fontId="2" fillId="0" borderId="0" xfId="0" applyFont="1" applyAlignment="1">
      <alignment horizontal="right"/>
    </xf>
    <xf numFmtId="3" fontId="10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" fontId="10" fillId="0" borderId="0" xfId="0" applyNumberFormat="1" applyFont="1" applyAlignment="1">
      <alignment wrapText="1"/>
    </xf>
    <xf numFmtId="1" fontId="4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1" fontId="4" fillId="0" borderId="2" xfId="0" applyNumberFormat="1" applyFont="1" applyBorder="1" applyAlignment="1">
      <alignment wrapText="1"/>
    </xf>
    <xf numFmtId="164" fontId="2" fillId="0" borderId="0" xfId="0" applyNumberFormat="1" applyFont="1" applyAlignment="1">
      <alignment vertical="top"/>
    </xf>
    <xf numFmtId="0" fontId="4" fillId="0" borderId="5" xfId="0" applyFont="1" applyBorder="1" applyAlignment="1">
      <alignment horizontal="right" wrapText="1"/>
    </xf>
    <xf numFmtId="0" fontId="11" fillId="0" borderId="0" xfId="0" applyFont="1" applyAlignment="1"/>
    <xf numFmtId="3" fontId="11" fillId="0" borderId="2" xfId="0" applyNumberFormat="1" applyFont="1" applyBorder="1" applyAlignment="1">
      <alignment wrapText="1"/>
    </xf>
    <xf numFmtId="0" fontId="2" fillId="0" borderId="0" xfId="0" applyFont="1" applyAlignment="1">
      <alignment horizontal="centerContinuous" wrapText="1" readingOrder="2"/>
    </xf>
    <xf numFmtId="0" fontId="0" fillId="0" borderId="0" xfId="0" applyAlignment="1">
      <alignment horizontal="centerContinuous" wrapText="1"/>
    </xf>
    <xf numFmtId="0" fontId="2" fillId="0" borderId="0" xfId="0" applyFont="1" applyAlignment="1"/>
    <xf numFmtId="0" fontId="1" fillId="0" borderId="0" xfId="0" applyFont="1" applyAlignment="1"/>
    <xf numFmtId="0" fontId="4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3" fontId="2" fillId="0" borderId="0" xfId="0" applyNumberFormat="1" applyFont="1" applyAlignment="1">
      <alignment wrapText="1"/>
    </xf>
    <xf numFmtId="3" fontId="9" fillId="0" borderId="0" xfId="0" applyNumberFormat="1" applyFont="1" applyAlignment="1">
      <alignment wrapText="1"/>
    </xf>
    <xf numFmtId="3" fontId="11" fillId="0" borderId="0" xfId="0" applyNumberFormat="1" applyFont="1" applyAlignment="1">
      <alignment wrapText="1"/>
    </xf>
    <xf numFmtId="3" fontId="4" fillId="0" borderId="2" xfId="0" applyNumberFormat="1" applyFont="1" applyBorder="1" applyAlignment="1">
      <alignment wrapText="1"/>
    </xf>
    <xf numFmtId="3" fontId="10" fillId="0" borderId="2" xfId="0" applyNumberFormat="1" applyFont="1" applyBorder="1" applyAlignment="1">
      <alignment wrapText="1"/>
    </xf>
    <xf numFmtId="0" fontId="18" fillId="0" borderId="0" xfId="0" applyFont="1" applyAlignment="1"/>
    <xf numFmtId="164" fontId="11" fillId="0" borderId="0" xfId="0" applyNumberFormat="1" applyFont="1" applyBorder="1" applyAlignment="1">
      <alignment vertical="top" wrapText="1"/>
    </xf>
    <xf numFmtId="1" fontId="2" fillId="0" borderId="0" xfId="0" applyNumberFormat="1" applyFont="1" applyAlignment="1">
      <alignment wrapText="1"/>
    </xf>
    <xf numFmtId="0" fontId="4" fillId="0" borderId="2" xfId="0" applyFont="1" applyBorder="1" applyAlignment="1">
      <alignment horizontal="centerContinuous" wrapText="1"/>
    </xf>
    <xf numFmtId="164" fontId="2" fillId="0" borderId="0" xfId="0" applyNumberFormat="1" applyFont="1" applyAlignment="1">
      <alignment wrapText="1"/>
    </xf>
    <xf numFmtId="0" fontId="4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3" xfId="0" applyFont="1" applyBorder="1" applyAlignment="1">
      <alignment horizontal="right" wrapText="1" readingOrder="2"/>
    </xf>
    <xf numFmtId="49" fontId="2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49" fontId="11" fillId="0" borderId="0" xfId="0" applyNumberFormat="1" applyFont="1" applyAlignment="1">
      <alignment horizontal="right" wrapText="1"/>
    </xf>
    <xf numFmtId="49" fontId="10" fillId="0" borderId="2" xfId="0" applyNumberFormat="1" applyFont="1" applyBorder="1" applyAlignment="1">
      <alignment horizontal="right" wrapText="1"/>
    </xf>
    <xf numFmtId="0" fontId="6" fillId="0" borderId="0" xfId="0" applyFont="1" applyAlignment="1">
      <alignment horizontal="centerContinuous" wrapText="1" readingOrder="2"/>
    </xf>
    <xf numFmtId="0" fontId="0" fillId="0" borderId="0" xfId="0" applyBorder="1" applyAlignment="1"/>
    <xf numFmtId="165" fontId="11" fillId="0" borderId="2" xfId="0" applyNumberFormat="1" applyFont="1" applyBorder="1"/>
    <xf numFmtId="0" fontId="11" fillId="0" borderId="0" xfId="0" applyFont="1" applyAlignment="1">
      <alignment horizontal="centerContinuous" wrapText="1"/>
    </xf>
    <xf numFmtId="0" fontId="6" fillId="0" borderId="2" xfId="0" applyFont="1" applyBorder="1" applyAlignment="1"/>
    <xf numFmtId="165" fontId="11" fillId="0" borderId="0" xfId="0" applyNumberFormat="1" applyFont="1" applyAlignment="1">
      <alignment wrapText="1"/>
    </xf>
    <xf numFmtId="0" fontId="9" fillId="0" borderId="0" xfId="0" applyFont="1" applyAlignment="1">
      <alignment horizontal="centerContinuous" wrapText="1" readingOrder="2"/>
    </xf>
    <xf numFmtId="3" fontId="12" fillId="0" borderId="0" xfId="0" applyNumberFormat="1" applyFont="1"/>
    <xf numFmtId="0" fontId="9" fillId="0" borderId="0" xfId="0" applyFont="1" applyAlignment="1">
      <alignment horizontal="centerContinuous" wrapText="1"/>
    </xf>
    <xf numFmtId="0" fontId="12" fillId="0" borderId="2" xfId="0" applyFont="1" applyBorder="1"/>
    <xf numFmtId="3" fontId="10" fillId="0" borderId="0" xfId="0" applyNumberFormat="1" applyFont="1" applyFill="1"/>
    <xf numFmtId="0" fontId="11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centerContinuous" wrapText="1"/>
    </xf>
    <xf numFmtId="3" fontId="12" fillId="0" borderId="2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164" fontId="0" fillId="0" borderId="0" xfId="0" applyNumberFormat="1" applyAlignment="1"/>
    <xf numFmtId="3" fontId="11" fillId="0" borderId="0" xfId="0" applyNumberFormat="1" applyFont="1" applyAlignment="1"/>
    <xf numFmtId="3" fontId="12" fillId="0" borderId="0" xfId="0" applyNumberFormat="1" applyFont="1" applyAlignment="1"/>
    <xf numFmtId="165" fontId="10" fillId="0" borderId="0" xfId="0" applyNumberFormat="1" applyFont="1"/>
    <xf numFmtId="165" fontId="10" fillId="0" borderId="2" xfId="0" applyNumberFormat="1" applyFont="1" applyBorder="1"/>
    <xf numFmtId="0" fontId="11" fillId="0" borderId="0" xfId="0" applyFont="1" applyAlignment="1">
      <alignment horizontal="right" readingOrder="2"/>
    </xf>
    <xf numFmtId="165" fontId="9" fillId="0" borderId="0" xfId="0" applyNumberFormat="1" applyFont="1"/>
    <xf numFmtId="0" fontId="6" fillId="0" borderId="1" xfId="0" applyFont="1" applyBorder="1" applyAlignment="1">
      <alignment horizontal="right" readingOrder="2"/>
    </xf>
    <xf numFmtId="0" fontId="6" fillId="0" borderId="0" xfId="0" applyFont="1" applyBorder="1" applyAlignment="1">
      <alignment horizontal="right" readingOrder="2"/>
    </xf>
    <xf numFmtId="164" fontId="11" fillId="0" borderId="0" xfId="0" applyNumberFormat="1" applyFont="1"/>
    <xf numFmtId="164" fontId="11" fillId="0" borderId="2" xfId="0" applyNumberFormat="1" applyFont="1" applyBorder="1"/>
    <xf numFmtId="0" fontId="0" fillId="0" borderId="0" xfId="0" applyFill="1"/>
    <xf numFmtId="3" fontId="0" fillId="0" borderId="0" xfId="0" applyNumberFormat="1"/>
    <xf numFmtId="3" fontId="0" fillId="0" borderId="2" xfId="0" applyNumberFormat="1" applyBorder="1"/>
    <xf numFmtId="3" fontId="4" fillId="0" borderId="2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 vertical="top" wrapText="1"/>
    </xf>
    <xf numFmtId="165" fontId="11" fillId="0" borderId="0" xfId="0" applyNumberFormat="1" applyFont="1" applyAlignment="1">
      <alignment horizontal="centerContinuous" wrapText="1"/>
    </xf>
    <xf numFmtId="165" fontId="11" fillId="0" borderId="0" xfId="0" applyNumberFormat="1" applyFont="1" applyBorder="1"/>
    <xf numFmtId="0" fontId="11" fillId="0" borderId="0" xfId="0" applyFont="1" applyBorder="1" applyAlignment="1">
      <alignment wrapText="1"/>
    </xf>
    <xf numFmtId="164" fontId="11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3" fontId="11" fillId="0" borderId="0" xfId="0" applyNumberFormat="1" applyFont="1" applyBorder="1"/>
    <xf numFmtId="0" fontId="2" fillId="0" borderId="0" xfId="0" applyFont="1" applyBorder="1" applyAlignment="1">
      <alignment horizontal="right" vertical="top" wrapText="1"/>
    </xf>
    <xf numFmtId="3" fontId="0" fillId="0" borderId="0" xfId="0" applyNumberFormat="1" applyAlignment="1">
      <alignment horizontal="centerContinuous" wrapText="1"/>
    </xf>
    <xf numFmtId="0" fontId="11" fillId="0" borderId="3" xfId="0" applyFont="1" applyFill="1" applyBorder="1" applyAlignment="1">
      <alignment horizontal="right" wrapText="1"/>
    </xf>
    <xf numFmtId="0" fontId="21" fillId="0" borderId="0" xfId="0" applyFont="1" applyAlignment="1"/>
    <xf numFmtId="0" fontId="9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wrapText="1"/>
    </xf>
    <xf numFmtId="164" fontId="10" fillId="0" borderId="0" xfId="0" applyNumberFormat="1" applyFont="1" applyBorder="1" applyAlignment="1">
      <alignment wrapText="1"/>
    </xf>
    <xf numFmtId="49" fontId="11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horizontal="right"/>
    </xf>
    <xf numFmtId="165" fontId="10" fillId="0" borderId="0" xfId="0" applyNumberFormat="1" applyFont="1" applyAlignment="1">
      <alignment wrapText="1"/>
    </xf>
    <xf numFmtId="165" fontId="4" fillId="0" borderId="0" xfId="0" applyNumberFormat="1" applyFont="1" applyAlignment="1">
      <alignment wrapText="1"/>
    </xf>
    <xf numFmtId="165" fontId="4" fillId="0" borderId="2" xfId="0" applyNumberFormat="1" applyFont="1" applyBorder="1" applyAlignment="1">
      <alignment wrapText="1"/>
    </xf>
    <xf numFmtId="0" fontId="1" fillId="0" borderId="0" xfId="0" applyFont="1" applyAlignment="1">
      <alignment horizontal="centerContinuous" wrapText="1"/>
    </xf>
    <xf numFmtId="166" fontId="11" fillId="0" borderId="0" xfId="0" applyNumberFormat="1" applyFont="1"/>
    <xf numFmtId="165" fontId="11" fillId="0" borderId="0" xfId="0" applyNumberFormat="1" applyFont="1" applyAlignment="1">
      <alignment horizontal="right"/>
    </xf>
    <xf numFmtId="166" fontId="11" fillId="0" borderId="2" xfId="0" applyNumberFormat="1" applyFont="1" applyBorder="1"/>
    <xf numFmtId="165" fontId="11" fillId="0" borderId="2" xfId="0" applyNumberFormat="1" applyFont="1" applyBorder="1" applyAlignment="1">
      <alignment horizontal="right"/>
    </xf>
    <xf numFmtId="1" fontId="10" fillId="0" borderId="0" xfId="0" applyNumberFormat="1" applyFont="1"/>
    <xf numFmtId="1" fontId="11" fillId="0" borderId="0" xfId="0" applyNumberFormat="1" applyFont="1"/>
    <xf numFmtId="1" fontId="10" fillId="0" borderId="0" xfId="0" applyNumberFormat="1" applyFont="1" applyBorder="1"/>
    <xf numFmtId="1" fontId="11" fillId="0" borderId="0" xfId="0" applyNumberFormat="1" applyFont="1" applyBorder="1"/>
    <xf numFmtId="1" fontId="11" fillId="0" borderId="0" xfId="0" applyNumberFormat="1" applyFont="1" applyAlignment="1">
      <alignment wrapText="1"/>
    </xf>
    <xf numFmtId="1" fontId="11" fillId="0" borderId="0" xfId="0" applyNumberFormat="1" applyFont="1" applyBorder="1" applyAlignment="1">
      <alignment wrapText="1"/>
    </xf>
    <xf numFmtId="1" fontId="0" fillId="0" borderId="0" xfId="0" applyNumberFormat="1" applyAlignment="1"/>
    <xf numFmtId="1" fontId="11" fillId="0" borderId="2" xfId="0" applyNumberFormat="1" applyFont="1" applyBorder="1" applyAlignment="1">
      <alignment wrapText="1"/>
    </xf>
    <xf numFmtId="1" fontId="9" fillId="0" borderId="2" xfId="0" applyNumberFormat="1" applyFont="1" applyBorder="1" applyAlignment="1">
      <alignment wrapText="1"/>
    </xf>
    <xf numFmtId="165" fontId="11" fillId="0" borderId="3" xfId="0" applyNumberFormat="1" applyFont="1" applyBorder="1" applyAlignment="1">
      <alignment horizontal="right"/>
    </xf>
    <xf numFmtId="165" fontId="10" fillId="0" borderId="2" xfId="0" applyNumberFormat="1" applyFont="1" applyBorder="1" applyAlignment="1">
      <alignment horizontal="right"/>
    </xf>
    <xf numFmtId="1" fontId="26" fillId="0" borderId="0" xfId="0" applyNumberFormat="1" applyFont="1"/>
    <xf numFmtId="0" fontId="11" fillId="0" borderId="2" xfId="0" applyFont="1" applyBorder="1" applyAlignment="1">
      <alignment horizontal="centerContinuous"/>
    </xf>
    <xf numFmtId="0" fontId="11" fillId="0" borderId="2" xfId="0" applyFont="1" applyBorder="1" applyAlignment="1"/>
    <xf numFmtId="165" fontId="7" fillId="0" borderId="0" xfId="0" applyNumberFormat="1" applyFont="1" applyBorder="1" applyAlignment="1">
      <alignment horizontal="right" wrapText="1"/>
    </xf>
    <xf numFmtId="165" fontId="11" fillId="0" borderId="0" xfId="0" applyNumberFormat="1" applyFont="1" applyBorder="1" applyAlignment="1">
      <alignment horizontal="right" wrapText="1"/>
    </xf>
    <xf numFmtId="165" fontId="11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horizontal="right" vertical="top" wrapText="1"/>
    </xf>
    <xf numFmtId="165" fontId="13" fillId="0" borderId="0" xfId="0" applyNumberFormat="1" applyFont="1" applyAlignment="1">
      <alignment horizontal="right" vertical="top" wrapText="1"/>
    </xf>
    <xf numFmtId="166" fontId="11" fillId="0" borderId="0" xfId="0" applyNumberFormat="1" applyFont="1" applyAlignment="1">
      <alignment vertical="top" wrapText="1"/>
    </xf>
    <xf numFmtId="165" fontId="11" fillId="0" borderId="2" xfId="0" applyNumberFormat="1" applyFont="1" applyBorder="1" applyAlignment="1">
      <alignment vertical="top" wrapText="1"/>
    </xf>
    <xf numFmtId="164" fontId="11" fillId="0" borderId="0" xfId="0" applyNumberFormat="1" applyFont="1" applyBorder="1"/>
    <xf numFmtId="0" fontId="11" fillId="0" borderId="0" xfId="0" applyFont="1" applyBorder="1" applyAlignment="1">
      <alignment horizontal="right" readingOrder="2"/>
    </xf>
    <xf numFmtId="0" fontId="29" fillId="0" borderId="0" xfId="0" applyFont="1" applyAlignment="1"/>
    <xf numFmtId="164" fontId="4" fillId="0" borderId="0" xfId="0" applyNumberFormat="1" applyFont="1" applyAlignment="1">
      <alignment horizontal="right" wrapText="1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11" fillId="0" borderId="2" xfId="0" applyNumberFormat="1" applyFont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 wrapText="1"/>
    </xf>
    <xf numFmtId="1" fontId="11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 wrapText="1"/>
    </xf>
    <xf numFmtId="1" fontId="4" fillId="0" borderId="3" xfId="0" applyNumberFormat="1" applyFont="1" applyBorder="1" applyAlignment="1">
      <alignment horizontal="centerContinuous" wrapText="1"/>
    </xf>
    <xf numFmtId="1" fontId="11" fillId="0" borderId="2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right" wrapText="1"/>
    </xf>
    <xf numFmtId="1" fontId="4" fillId="0" borderId="3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 wrapText="1"/>
    </xf>
    <xf numFmtId="1" fontId="10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1" fontId="11" fillId="0" borderId="0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right" wrapText="1"/>
    </xf>
    <xf numFmtId="49" fontId="2" fillId="0" borderId="0" xfId="0" applyNumberFormat="1" applyFont="1" applyAlignment="1"/>
    <xf numFmtId="49" fontId="2" fillId="0" borderId="0" xfId="0" applyNumberFormat="1" applyFont="1" applyAlignment="1">
      <alignment horizontal="right"/>
    </xf>
    <xf numFmtId="1" fontId="10" fillId="0" borderId="3" xfId="0" applyNumberFormat="1" applyFont="1" applyBorder="1" applyAlignment="1">
      <alignment horizontal="right" wrapText="1"/>
    </xf>
    <xf numFmtId="0" fontId="12" fillId="0" borderId="0" xfId="0" applyFont="1" applyBorder="1" applyAlignment="1">
      <alignment wrapText="1"/>
    </xf>
    <xf numFmtId="49" fontId="11" fillId="0" borderId="3" xfId="0" applyNumberFormat="1" applyFont="1" applyBorder="1" applyAlignment="1">
      <alignment horizontal="right" wrapText="1"/>
    </xf>
    <xf numFmtId="1" fontId="10" fillId="0" borderId="2" xfId="0" applyNumberFormat="1" applyFont="1" applyBorder="1" applyAlignment="1">
      <alignment wrapText="1"/>
    </xf>
    <xf numFmtId="1" fontId="25" fillId="0" borderId="2" xfId="0" applyNumberFormat="1" applyFont="1" applyBorder="1" applyAlignment="1">
      <alignment wrapText="1"/>
    </xf>
    <xf numFmtId="0" fontId="31" fillId="0" borderId="0" xfId="0" applyFont="1" applyAlignment="1">
      <alignment horizontal="right" readingOrder="2"/>
    </xf>
    <xf numFmtId="0" fontId="1" fillId="0" borderId="0" xfId="0" applyFont="1"/>
    <xf numFmtId="0" fontId="12" fillId="0" borderId="0" xfId="0" applyFont="1" applyBorder="1"/>
    <xf numFmtId="0" fontId="32" fillId="0" borderId="0" xfId="0" applyFont="1"/>
    <xf numFmtId="165" fontId="32" fillId="0" borderId="0" xfId="0" applyNumberFormat="1" applyFont="1"/>
    <xf numFmtId="0" fontId="33" fillId="0" borderId="0" xfId="0" applyFont="1"/>
    <xf numFmtId="0" fontId="34" fillId="0" borderId="2" xfId="0" applyFont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3" fontId="25" fillId="0" borderId="2" xfId="0" applyNumberFormat="1" applyFont="1" applyBorder="1" applyAlignment="1">
      <alignment wrapText="1"/>
    </xf>
    <xf numFmtId="164" fontId="0" fillId="0" borderId="0" xfId="0" applyNumberFormat="1"/>
    <xf numFmtId="0" fontId="10" fillId="0" borderId="0" xfId="0" applyFont="1" applyBorder="1" applyAlignment="1">
      <alignment horizontal="right" wrapText="1" readingOrder="2"/>
    </xf>
    <xf numFmtId="0" fontId="1" fillId="0" borderId="0" xfId="0" applyFont="1" applyBorder="1" applyAlignment="1"/>
    <xf numFmtId="0" fontId="34" fillId="0" borderId="3" xfId="0" applyFont="1" applyBorder="1" applyAlignment="1">
      <alignment horizontal="right"/>
    </xf>
    <xf numFmtId="0" fontId="34" fillId="0" borderId="0" xfId="0" applyFont="1"/>
    <xf numFmtId="3" fontId="34" fillId="0" borderId="0" xfId="0" applyNumberFormat="1" applyFont="1"/>
    <xf numFmtId="3" fontId="35" fillId="0" borderId="0" xfId="0" applyNumberFormat="1" applyFont="1"/>
    <xf numFmtId="0" fontId="4" fillId="0" borderId="0" xfId="0" applyNumberFormat="1" applyFont="1" applyAlignment="1">
      <alignment wrapText="1"/>
    </xf>
    <xf numFmtId="0" fontId="11" fillId="0" borderId="2" xfId="0" applyNumberFormat="1" applyFont="1" applyBorder="1" applyAlignment="1">
      <alignment wrapText="1"/>
    </xf>
    <xf numFmtId="165" fontId="11" fillId="0" borderId="2" xfId="0" applyNumberFormat="1" applyFont="1" applyBorder="1" applyAlignment="1">
      <alignment wrapText="1"/>
    </xf>
    <xf numFmtId="165" fontId="10" fillId="0" borderId="2" xfId="0" applyNumberFormat="1" applyFont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0" fontId="37" fillId="0" borderId="0" xfId="0" applyFont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3" fontId="38" fillId="0" borderId="0" xfId="0" applyNumberFormat="1" applyFont="1" applyAlignment="1">
      <alignment horizontal="right"/>
    </xf>
    <xf numFmtId="0" fontId="40" fillId="0" borderId="0" xfId="0" applyFont="1" applyAlignment="1">
      <alignment readingOrder="2"/>
    </xf>
    <xf numFmtId="0" fontId="41" fillId="0" borderId="0" xfId="2"/>
    <xf numFmtId="0" fontId="11" fillId="0" borderId="0" xfId="2" applyFont="1" applyAlignment="1"/>
    <xf numFmtId="0" fontId="28" fillId="0" borderId="0" xfId="2" applyFont="1" applyAlignment="1"/>
    <xf numFmtId="0" fontId="11" fillId="0" borderId="0" xfId="2" applyFont="1" applyAlignment="1">
      <alignment horizontal="centerContinuous" wrapText="1"/>
    </xf>
    <xf numFmtId="0" fontId="28" fillId="0" borderId="0" xfId="2" applyFont="1" applyAlignment="1">
      <alignment horizontal="centerContinuous" wrapText="1"/>
    </xf>
    <xf numFmtId="0" fontId="6" fillId="0" borderId="0" xfId="2" applyFont="1"/>
    <xf numFmtId="0" fontId="11" fillId="0" borderId="2" xfId="2" applyFont="1" applyBorder="1" applyAlignment="1"/>
    <xf numFmtId="0" fontId="11" fillId="0" borderId="3" xfId="2" applyFont="1" applyBorder="1" applyAlignment="1">
      <alignment wrapText="1"/>
    </xf>
    <xf numFmtId="0" fontId="3" fillId="0" borderId="0" xfId="2" applyFont="1" applyAlignment="1">
      <alignment horizontal="right" vertical="top" wrapText="1"/>
    </xf>
    <xf numFmtId="164" fontId="11" fillId="0" borderId="0" xfId="2" applyNumberFormat="1" applyFont="1" applyAlignment="1">
      <alignment vertical="top" wrapText="1"/>
    </xf>
    <xf numFmtId="0" fontId="9" fillId="0" borderId="0" xfId="2" applyFont="1" applyAlignment="1">
      <alignment horizontal="right" vertical="top" wrapText="1"/>
    </xf>
    <xf numFmtId="0" fontId="10" fillId="0" borderId="0" xfId="2" applyFont="1" applyAlignment="1">
      <alignment horizontal="right" vertical="top" wrapText="1"/>
    </xf>
    <xf numFmtId="3" fontId="10" fillId="0" borderId="0" xfId="2" applyNumberFormat="1" applyFont="1" applyAlignment="1">
      <alignment vertical="top" wrapText="1"/>
    </xf>
    <xf numFmtId="0" fontId="11" fillId="0" borderId="0" xfId="2" applyFont="1" applyAlignment="1">
      <alignment horizontal="right" vertical="top" wrapText="1"/>
    </xf>
    <xf numFmtId="3" fontId="11" fillId="0" borderId="0" xfId="2" applyNumberFormat="1" applyFont="1" applyAlignment="1">
      <alignment vertical="top" wrapText="1"/>
    </xf>
    <xf numFmtId="3" fontId="11" fillId="0" borderId="0" xfId="2" applyNumberFormat="1" applyFont="1" applyAlignment="1">
      <alignment wrapText="1"/>
    </xf>
    <xf numFmtId="0" fontId="11" fillId="0" borderId="2" xfId="2" applyFont="1" applyBorder="1" applyAlignment="1">
      <alignment horizontal="right" vertical="top" wrapText="1"/>
    </xf>
    <xf numFmtId="3" fontId="11" fillId="0" borderId="2" xfId="2" applyNumberFormat="1" applyFont="1" applyBorder="1" applyAlignment="1">
      <alignment vertical="top" wrapText="1"/>
    </xf>
    <xf numFmtId="0" fontId="6" fillId="0" borderId="0" xfId="2" applyFont="1" applyAlignment="1">
      <alignment horizontal="right" readingOrder="2"/>
    </xf>
    <xf numFmtId="0" fontId="11" fillId="0" borderId="0" xfId="2" applyFont="1"/>
    <xf numFmtId="0" fontId="29" fillId="0" borderId="0" xfId="2" applyFont="1"/>
    <xf numFmtId="0" fontId="41" fillId="0" borderId="0" xfId="2" applyAlignment="1">
      <alignment horizontal="centerContinuous" wrapText="1"/>
    </xf>
    <xf numFmtId="0" fontId="29" fillId="0" borderId="0" xfId="2" applyFont="1" applyAlignment="1">
      <alignment horizontal="centerContinuous" wrapText="1"/>
    </xf>
    <xf numFmtId="0" fontId="41" fillId="0" borderId="2" xfId="2" applyBorder="1"/>
    <xf numFmtId="164" fontId="28" fillId="0" borderId="0" xfId="2" applyNumberFormat="1" applyFont="1" applyAlignment="1">
      <alignment vertical="top" wrapText="1"/>
    </xf>
    <xf numFmtId="164" fontId="10" fillId="0" borderId="0" xfId="2" applyNumberFormat="1" applyFont="1" applyAlignment="1">
      <alignment vertical="top" wrapText="1"/>
    </xf>
    <xf numFmtId="164" fontId="11" fillId="0" borderId="0" xfId="2" applyNumberFormat="1" applyFont="1" applyAlignment="1">
      <alignment wrapText="1"/>
    </xf>
    <xf numFmtId="0" fontId="41" fillId="0" borderId="0" xfId="2" applyAlignment="1"/>
    <xf numFmtId="0" fontId="6" fillId="0" borderId="0" xfId="2" applyFont="1" applyAlignment="1"/>
    <xf numFmtId="0" fontId="3" fillId="0" borderId="0" xfId="2" applyFont="1" applyAlignment="1">
      <alignment horizontal="right" wrapText="1"/>
    </xf>
    <xf numFmtId="164" fontId="28" fillId="0" borderId="0" xfId="2" applyNumberFormat="1" applyFont="1" applyAlignment="1">
      <alignment wrapText="1"/>
    </xf>
    <xf numFmtId="164" fontId="10" fillId="0" borderId="0" xfId="2" applyNumberFormat="1" applyFont="1" applyAlignment="1">
      <alignment wrapText="1"/>
    </xf>
    <xf numFmtId="0" fontId="9" fillId="0" borderId="0" xfId="2" applyFont="1" applyAlignment="1">
      <alignment horizontal="right" wrapText="1"/>
    </xf>
    <xf numFmtId="164" fontId="9" fillId="0" borderId="0" xfId="2" applyNumberFormat="1" applyFont="1" applyAlignment="1">
      <alignment wrapText="1"/>
    </xf>
    <xf numFmtId="0" fontId="11" fillId="0" borderId="0" xfId="2" applyFont="1" applyAlignment="1">
      <alignment horizontal="right" wrapText="1"/>
    </xf>
    <xf numFmtId="0" fontId="11" fillId="0" borderId="2" xfId="2" applyFont="1" applyBorder="1" applyAlignment="1">
      <alignment horizontal="right" wrapText="1"/>
    </xf>
    <xf numFmtId="164" fontId="11" fillId="0" borderId="2" xfId="2" applyNumberFormat="1" applyFont="1" applyBorder="1" applyAlignment="1">
      <alignment wrapText="1"/>
    </xf>
    <xf numFmtId="164" fontId="10" fillId="0" borderId="2" xfId="2" applyNumberFormat="1" applyFont="1" applyBorder="1" applyAlignment="1">
      <alignment wrapText="1"/>
    </xf>
    <xf numFmtId="0" fontId="8" fillId="0" borderId="0" xfId="2" applyFont="1" applyAlignment="1"/>
    <xf numFmtId="0" fontId="4" fillId="0" borderId="3" xfId="2" applyFont="1" applyBorder="1" applyAlignment="1">
      <alignment horizontal="right" wrapText="1"/>
    </xf>
    <xf numFmtId="164" fontId="3" fillId="0" borderId="0" xfId="2" applyNumberFormat="1" applyFont="1" applyAlignment="1">
      <alignment horizontal="right" wrapText="1"/>
    </xf>
    <xf numFmtId="164" fontId="2" fillId="0" borderId="0" xfId="2" applyNumberFormat="1" applyFont="1" applyAlignment="1">
      <alignment wrapText="1"/>
    </xf>
    <xf numFmtId="0" fontId="4" fillId="0" borderId="0" xfId="2" applyFont="1" applyAlignment="1">
      <alignment horizontal="right" wrapText="1"/>
    </xf>
    <xf numFmtId="164" fontId="4" fillId="0" borderId="0" xfId="2" applyNumberFormat="1" applyFont="1" applyAlignment="1">
      <alignment wrapText="1"/>
    </xf>
    <xf numFmtId="0" fontId="4" fillId="0" borderId="2" xfId="2" applyFont="1" applyBorder="1" applyAlignment="1">
      <alignment horizontal="right" wrapText="1"/>
    </xf>
    <xf numFmtId="164" fontId="4" fillId="0" borderId="2" xfId="2" applyNumberFormat="1" applyFont="1" applyBorder="1" applyAlignment="1">
      <alignment wrapText="1"/>
    </xf>
    <xf numFmtId="0" fontId="3" fillId="0" borderId="1" xfId="2" applyFont="1" applyBorder="1" applyAlignment="1">
      <alignment horizontal="right" wrapText="1"/>
    </xf>
    <xf numFmtId="0" fontId="11" fillId="0" borderId="3" xfId="2" applyFont="1" applyBorder="1" applyAlignment="1">
      <alignment horizontal="centerContinuous" wrapText="1"/>
    </xf>
    <xf numFmtId="0" fontId="3" fillId="0" borderId="2" xfId="2" applyFont="1" applyBorder="1" applyAlignment="1">
      <alignment horizontal="right" wrapText="1"/>
    </xf>
    <xf numFmtId="0" fontId="10" fillId="0" borderId="2" xfId="2" applyFont="1" applyBorder="1" applyAlignment="1">
      <alignment horizontal="right" wrapText="1"/>
    </xf>
    <xf numFmtId="0" fontId="11" fillId="0" borderId="3" xfId="2" applyFont="1" applyBorder="1" applyAlignment="1">
      <alignment horizontal="right" wrapText="1"/>
    </xf>
    <xf numFmtId="0" fontId="14" fillId="0" borderId="0" xfId="2" applyFont="1" applyAlignment="1">
      <alignment horizontal="right" wrapText="1"/>
    </xf>
    <xf numFmtId="164" fontId="11" fillId="0" borderId="0" xfId="2" applyNumberFormat="1" applyFont="1" applyFill="1" applyBorder="1" applyAlignment="1">
      <alignment wrapText="1"/>
    </xf>
    <xf numFmtId="0" fontId="36" fillId="0" borderId="0" xfId="0" applyFont="1" applyAlignment="1">
      <alignment horizontal="right" readingOrder="2"/>
    </xf>
    <xf numFmtId="1" fontId="42" fillId="0" borderId="0" xfId="0" applyNumberFormat="1" applyFont="1" applyAlignment="1">
      <alignment wrapText="1"/>
    </xf>
    <xf numFmtId="1" fontId="42" fillId="0" borderId="0" xfId="0" applyNumberFormat="1" applyFont="1" applyAlignment="1">
      <alignment horizontal="right" wrapText="1"/>
    </xf>
    <xf numFmtId="165" fontId="34" fillId="0" borderId="0" xfId="0" applyNumberFormat="1" applyFont="1"/>
    <xf numFmtId="165" fontId="42" fillId="0" borderId="0" xfId="0" applyNumberFormat="1" applyFont="1"/>
    <xf numFmtId="165" fontId="42" fillId="0" borderId="0" xfId="0" applyNumberFormat="1" applyFont="1" applyAlignment="1">
      <alignment horizontal="right"/>
    </xf>
    <xf numFmtId="0" fontId="38" fillId="0" borderId="0" xfId="0" applyFont="1"/>
    <xf numFmtId="0" fontId="38" fillId="0" borderId="0" xfId="0" applyFont="1" applyAlignment="1">
      <alignment horizontal="right"/>
    </xf>
    <xf numFmtId="0" fontId="42" fillId="0" borderId="0" xfId="0" applyFont="1"/>
    <xf numFmtId="0" fontId="42" fillId="0" borderId="0" xfId="0" applyFont="1" applyAlignment="1">
      <alignment horizontal="right" readingOrder="2"/>
    </xf>
    <xf numFmtId="0" fontId="43" fillId="0" borderId="0" xfId="0" applyFont="1" applyAlignment="1">
      <alignment horizontal="right" readingOrder="2"/>
    </xf>
    <xf numFmtId="0" fontId="42" fillId="0" borderId="0" xfId="0" applyFont="1" applyAlignment="1">
      <alignment horizontal="right"/>
    </xf>
    <xf numFmtId="165" fontId="38" fillId="0" borderId="0" xfId="0" applyNumberFormat="1" applyFont="1"/>
    <xf numFmtId="0" fontId="42" fillId="0" borderId="2" xfId="0" applyFont="1" applyBorder="1"/>
    <xf numFmtId="0" fontId="42" fillId="0" borderId="2" xfId="0" applyFont="1" applyBorder="1" applyAlignment="1">
      <alignment horizontal="centerContinuous"/>
    </xf>
    <xf numFmtId="49" fontId="42" fillId="0" borderId="0" xfId="0" applyNumberFormat="1" applyFont="1" applyAlignment="1">
      <alignment horizontal="right" readingOrder="2"/>
    </xf>
    <xf numFmtId="49" fontId="42" fillId="0" borderId="0" xfId="0" applyNumberFormat="1" applyFont="1" applyAlignment="1">
      <alignment horizontal="right"/>
    </xf>
    <xf numFmtId="166" fontId="42" fillId="0" borderId="0" xfId="0" applyNumberFormat="1" applyFont="1"/>
    <xf numFmtId="166" fontId="42" fillId="0" borderId="0" xfId="0" applyNumberFormat="1" applyFont="1" applyAlignment="1">
      <alignment horizontal="right"/>
    </xf>
    <xf numFmtId="165" fontId="42" fillId="0" borderId="2" xfId="0" applyNumberFormat="1" applyFont="1" applyBorder="1"/>
    <xf numFmtId="0" fontId="42" fillId="0" borderId="0" xfId="0" applyFont="1" applyAlignment="1">
      <alignment horizontal="right" wrapText="1"/>
    </xf>
    <xf numFmtId="0" fontId="44" fillId="0" borderId="0" xfId="0" applyFont="1" applyAlignment="1">
      <alignment horizontal="right"/>
    </xf>
    <xf numFmtId="165" fontId="44" fillId="0" borderId="0" xfId="0" applyNumberFormat="1" applyFont="1"/>
    <xf numFmtId="49" fontId="42" fillId="0" borderId="0" xfId="0" applyNumberFormat="1" applyFont="1" applyAlignment="1">
      <alignment horizontal="right" wrapText="1" readingOrder="2"/>
    </xf>
    <xf numFmtId="165" fontId="42" fillId="0" borderId="3" xfId="0" applyNumberFormat="1" applyFont="1" applyBorder="1" applyAlignment="1">
      <alignment horizontal="right"/>
    </xf>
    <xf numFmtId="165" fontId="45" fillId="0" borderId="0" xfId="0" applyNumberFormat="1" applyFont="1" applyBorder="1" applyAlignment="1">
      <alignment horizontal="right"/>
    </xf>
    <xf numFmtId="165" fontId="42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0" fontId="42" fillId="0" borderId="0" xfId="0" applyFont="1" applyBorder="1"/>
    <xf numFmtId="0" fontId="38" fillId="0" borderId="0" xfId="0" applyFont="1" applyBorder="1" applyAlignment="1">
      <alignment wrapText="1"/>
    </xf>
    <xf numFmtId="165" fontId="42" fillId="0" borderId="0" xfId="0" applyNumberFormat="1" applyFont="1" applyBorder="1"/>
    <xf numFmtId="165" fontId="42" fillId="0" borderId="2" xfId="0" applyNumberFormat="1" applyFont="1" applyBorder="1" applyAlignment="1">
      <alignment horizontal="centerContinuous" wrapText="1"/>
    </xf>
    <xf numFmtId="165" fontId="11" fillId="0" borderId="2" xfId="0" applyNumberFormat="1" applyFont="1" applyBorder="1" applyAlignment="1">
      <alignment horizontal="centerContinuous" wrapText="1"/>
    </xf>
    <xf numFmtId="165" fontId="42" fillId="0" borderId="3" xfId="0" applyNumberFormat="1" applyFont="1" applyBorder="1" applyAlignment="1">
      <alignment horizontal="right" wrapText="1"/>
    </xf>
    <xf numFmtId="165" fontId="11" fillId="0" borderId="3" xfId="0" applyNumberFormat="1" applyFont="1" applyBorder="1" applyAlignment="1">
      <alignment horizontal="centerContinuous" wrapText="1"/>
    </xf>
    <xf numFmtId="165" fontId="42" fillId="0" borderId="0" xfId="0" applyNumberFormat="1" applyFont="1" applyBorder="1" applyAlignment="1">
      <alignment wrapText="1"/>
    </xf>
    <xf numFmtId="0" fontId="6" fillId="0" borderId="0" xfId="0" applyFont="1" applyBorder="1"/>
    <xf numFmtId="0" fontId="43" fillId="0" borderId="0" xfId="0" applyFont="1" applyAlignment="1">
      <alignment horizontal="right" wrapText="1" readingOrder="2"/>
    </xf>
    <xf numFmtId="0" fontId="46" fillId="0" borderId="3" xfId="0" applyFont="1" applyBorder="1" applyAlignment="1">
      <alignment horizontal="right" wrapText="1"/>
    </xf>
    <xf numFmtId="0" fontId="45" fillId="0" borderId="0" xfId="0" applyFont="1" applyAlignment="1">
      <alignment horizontal="right" wrapText="1"/>
    </xf>
    <xf numFmtId="0" fontId="2" fillId="0" borderId="2" xfId="0" applyFont="1" applyBorder="1"/>
    <xf numFmtId="0" fontId="46" fillId="0" borderId="2" xfId="0" applyFont="1" applyBorder="1" applyAlignment="1">
      <alignment horizontal="right" wrapText="1"/>
    </xf>
    <xf numFmtId="0" fontId="47" fillId="0" borderId="0" xfId="0" applyFont="1" applyAlignment="1">
      <alignment horizontal="right" readingOrder="2"/>
    </xf>
    <xf numFmtId="165" fontId="44" fillId="0" borderId="0" xfId="0" applyNumberFormat="1" applyFont="1" applyBorder="1"/>
    <xf numFmtId="0" fontId="46" fillId="0" borderId="0" xfId="0" applyFont="1" applyBorder="1" applyAlignment="1">
      <alignment horizontal="right" wrapText="1"/>
    </xf>
    <xf numFmtId="0" fontId="37" fillId="0" borderId="0" xfId="0" applyFont="1" applyAlignment="1">
      <alignment horizontal="right" wrapText="1"/>
    </xf>
    <xf numFmtId="0" fontId="37" fillId="0" borderId="0" xfId="0" applyFont="1" applyBorder="1" applyAlignment="1">
      <alignment horizontal="right" wrapText="1"/>
    </xf>
    <xf numFmtId="165" fontId="11" fillId="0" borderId="0" xfId="0" applyNumberFormat="1" applyFont="1" applyBorder="1" applyAlignment="1">
      <alignment wrapText="1"/>
    </xf>
    <xf numFmtId="165" fontId="4" fillId="0" borderId="0" xfId="0" applyNumberFormat="1" applyFont="1" applyBorder="1" applyAlignment="1">
      <alignment wrapText="1"/>
    </xf>
    <xf numFmtId="165" fontId="44" fillId="0" borderId="2" xfId="0" applyNumberFormat="1" applyFont="1" applyBorder="1"/>
    <xf numFmtId="0" fontId="42" fillId="0" borderId="0" xfId="0" applyFont="1" applyAlignment="1">
      <alignment wrapText="1" readingOrder="2"/>
    </xf>
    <xf numFmtId="1" fontId="4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horizontal="right" readingOrder="2"/>
    </xf>
    <xf numFmtId="0" fontId="31" fillId="0" borderId="0" xfId="0" applyFont="1" applyBorder="1" applyAlignment="1">
      <alignment horizontal="right" readingOrder="2"/>
    </xf>
    <xf numFmtId="0" fontId="0" fillId="0" borderId="0" xfId="0" applyBorder="1"/>
    <xf numFmtId="3" fontId="4" fillId="0" borderId="0" xfId="0" applyNumberFormat="1" applyFont="1" applyAlignment="1">
      <alignment horizontal="centerContinuous" wrapText="1"/>
    </xf>
    <xf numFmtId="0" fontId="8" fillId="0" borderId="0" xfId="0" applyFont="1" applyAlignment="1">
      <alignment horizontal="centerContinuous" wrapText="1" readingOrder="2"/>
    </xf>
    <xf numFmtId="3" fontId="8" fillId="0" borderId="0" xfId="0" applyNumberFormat="1" applyFont="1" applyAlignment="1">
      <alignment horizontal="centerContinuous" wrapText="1"/>
    </xf>
    <xf numFmtId="0" fontId="1" fillId="0" borderId="2" xfId="0" applyFont="1" applyBorder="1"/>
    <xf numFmtId="0" fontId="9" fillId="0" borderId="0" xfId="2" applyFont="1" applyAlignment="1">
      <alignment horizontal="centerContinuous" wrapText="1" readingOrder="2"/>
    </xf>
    <xf numFmtId="0" fontId="9" fillId="0" borderId="0" xfId="2" applyFont="1" applyAlignment="1">
      <alignment horizontal="right" readingOrder="2"/>
    </xf>
    <xf numFmtId="165" fontId="11" fillId="0" borderId="0" xfId="0" applyNumberFormat="1" applyFont="1" applyAlignment="1">
      <alignment horizontal="centerContinuous"/>
    </xf>
    <xf numFmtId="0" fontId="32" fillId="0" borderId="0" xfId="0" applyFont="1" applyFill="1"/>
    <xf numFmtId="165" fontId="34" fillId="0" borderId="3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3" fontId="0" fillId="0" borderId="0" xfId="0" applyNumberFormat="1" applyAlignment="1"/>
    <xf numFmtId="0" fontId="6" fillId="0" borderId="0" xfId="0" applyFont="1" applyAlignment="1">
      <alignment horizontal="right" wrapText="1" readingOrder="2"/>
    </xf>
    <xf numFmtId="0" fontId="49" fillId="0" borderId="0" xfId="0" applyFont="1"/>
    <xf numFmtId="0" fontId="11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1" fontId="25" fillId="0" borderId="0" xfId="0" applyNumberFormat="1" applyFont="1"/>
    <xf numFmtId="1" fontId="25" fillId="0" borderId="0" xfId="0" applyNumberFormat="1" applyFont="1" applyBorder="1"/>
    <xf numFmtId="1" fontId="12" fillId="0" borderId="0" xfId="0" applyNumberFormat="1" applyFont="1"/>
    <xf numFmtId="1" fontId="12" fillId="0" borderId="0" xfId="0" applyNumberFormat="1" applyFont="1" applyBorder="1"/>
    <xf numFmtId="1" fontId="25" fillId="0" borderId="2" xfId="0" applyNumberFormat="1" applyFont="1" applyBorder="1"/>
    <xf numFmtId="1" fontId="12" fillId="0" borderId="2" xfId="0" applyNumberFormat="1" applyFont="1" applyBorder="1"/>
    <xf numFmtId="164" fontId="34" fillId="0" borderId="0" xfId="2" applyNumberFormat="1" applyFont="1" applyAlignment="1">
      <alignment wrapText="1"/>
    </xf>
    <xf numFmtId="0" fontId="11" fillId="0" borderId="2" xfId="0" applyFont="1" applyBorder="1" applyAlignment="1">
      <alignment horizontal="right" wrapText="1" readingOrder="2"/>
    </xf>
    <xf numFmtId="0" fontId="32" fillId="0" borderId="0" xfId="0" applyFont="1" applyAlignment="1">
      <alignment wrapText="1"/>
    </xf>
    <xf numFmtId="0" fontId="11" fillId="0" borderId="0" xfId="0" applyNumberFormat="1" applyFont="1" applyBorder="1" applyAlignment="1">
      <alignment wrapText="1"/>
    </xf>
    <xf numFmtId="164" fontId="10" fillId="0" borderId="0" xfId="0" applyNumberFormat="1" applyFont="1" applyFill="1" applyBorder="1" applyAlignment="1">
      <alignment vertical="top" wrapText="1"/>
    </xf>
    <xf numFmtId="0" fontId="36" fillId="0" borderId="0" xfId="0" applyFont="1" applyAlignment="1">
      <alignment horizontal="centerContinuous" wrapText="1" readingOrder="2"/>
    </xf>
    <xf numFmtId="0" fontId="6" fillId="0" borderId="0" xfId="2" applyFont="1" applyAlignment="1">
      <alignment horizontal="centerContinuous" wrapText="1" readingOrder="2"/>
    </xf>
    <xf numFmtId="0" fontId="9" fillId="0" borderId="0" xfId="2" applyFont="1" applyAlignment="1"/>
    <xf numFmtId="0" fontId="52" fillId="0" borderId="0" xfId="0" applyFont="1" applyBorder="1" applyAlignment="1">
      <alignment horizontal="centerContinuous" wrapText="1"/>
    </xf>
    <xf numFmtId="0" fontId="52" fillId="0" borderId="0" xfId="0" quotePrefix="1" applyFont="1" applyAlignment="1">
      <alignment horizontal="centerContinuous" wrapText="1"/>
    </xf>
    <xf numFmtId="165" fontId="52" fillId="0" borderId="0" xfId="0" quotePrefix="1" applyNumberFormat="1" applyFont="1" applyAlignment="1">
      <alignment horizontal="centerContinuous" wrapText="1"/>
    </xf>
    <xf numFmtId="0" fontId="53" fillId="0" borderId="0" xfId="0" applyFont="1" applyAlignment="1">
      <alignment horizontal="centerContinuous" wrapText="1"/>
    </xf>
    <xf numFmtId="0" fontId="53" fillId="0" borderId="0" xfId="0" applyFont="1"/>
    <xf numFmtId="0" fontId="54" fillId="0" borderId="0" xfId="0" applyFont="1"/>
    <xf numFmtId="165" fontId="54" fillId="0" borderId="0" xfId="0" applyNumberFormat="1" applyFont="1"/>
    <xf numFmtId="0" fontId="53" fillId="0" borderId="1" xfId="0" applyFont="1" applyBorder="1"/>
    <xf numFmtId="165" fontId="53" fillId="0" borderId="1" xfId="0" applyNumberFormat="1" applyFont="1" applyBorder="1"/>
    <xf numFmtId="0" fontId="53" fillId="0" borderId="3" xfId="0" applyFont="1" applyBorder="1" applyAlignment="1">
      <alignment horizontal="centerContinuous" wrapText="1"/>
    </xf>
    <xf numFmtId="0" fontId="55" fillId="0" borderId="3" xfId="0" applyFont="1" applyBorder="1" applyAlignment="1">
      <alignment horizontal="centerContinuous" wrapText="1"/>
    </xf>
    <xf numFmtId="0" fontId="53" fillId="0" borderId="2" xfId="0" applyFont="1" applyBorder="1"/>
    <xf numFmtId="0" fontId="52" fillId="0" borderId="2" xfId="0" applyFont="1" applyBorder="1" applyAlignment="1">
      <alignment wrapText="1"/>
    </xf>
    <xf numFmtId="165" fontId="52" fillId="0" borderId="2" xfId="0" applyNumberFormat="1" applyFont="1" applyBorder="1"/>
    <xf numFmtId="0" fontId="53" fillId="0" borderId="2" xfId="0" applyFont="1" applyBorder="1" applyAlignment="1">
      <alignment wrapText="1"/>
    </xf>
    <xf numFmtId="0" fontId="53" fillId="0" borderId="0" xfId="0" applyFont="1" applyBorder="1"/>
    <xf numFmtId="165" fontId="53" fillId="0" borderId="0" xfId="0" applyNumberFormat="1" applyFont="1" applyBorder="1"/>
    <xf numFmtId="0" fontId="53" fillId="0" borderId="0" xfId="0" applyFont="1" applyBorder="1" applyAlignment="1">
      <alignment wrapText="1"/>
    </xf>
    <xf numFmtId="0" fontId="34" fillId="0" borderId="0" xfId="0" quotePrefix="1" applyFont="1" applyAlignment="1">
      <alignment horizontal="right"/>
    </xf>
    <xf numFmtId="165" fontId="34" fillId="0" borderId="0" xfId="0" quotePrefix="1" applyNumberFormat="1" applyFont="1" applyAlignment="1">
      <alignment horizontal="right"/>
    </xf>
    <xf numFmtId="0" fontId="52" fillId="0" borderId="0" xfId="0" applyFont="1"/>
    <xf numFmtId="165" fontId="52" fillId="0" borderId="0" xfId="0" applyNumberFormat="1" applyFont="1"/>
    <xf numFmtId="165" fontId="53" fillId="0" borderId="0" xfId="0" applyNumberFormat="1" applyFont="1"/>
    <xf numFmtId="165" fontId="52" fillId="0" borderId="0" xfId="0" quotePrefix="1" applyNumberFormat="1" applyFont="1" applyAlignment="1">
      <alignment horizontal="right"/>
    </xf>
    <xf numFmtId="0" fontId="57" fillId="0" borderId="0" xfId="0" applyFont="1"/>
    <xf numFmtId="165" fontId="57" fillId="0" borderId="0" xfId="0" applyNumberFormat="1" applyFont="1"/>
    <xf numFmtId="0" fontId="52" fillId="0" borderId="0" xfId="0" applyFont="1" applyBorder="1"/>
    <xf numFmtId="165" fontId="52" fillId="0" borderId="0" xfId="0" applyNumberFormat="1" applyFont="1" applyBorder="1"/>
    <xf numFmtId="0" fontId="52" fillId="0" borderId="2" xfId="0" applyFont="1" applyBorder="1"/>
    <xf numFmtId="165" fontId="53" fillId="0" borderId="2" xfId="0" applyNumberFormat="1" applyFont="1" applyBorder="1"/>
    <xf numFmtId="165" fontId="52" fillId="0" borderId="2" xfId="0" quotePrefix="1" applyNumberFormat="1" applyFont="1" applyBorder="1" applyAlignment="1">
      <alignment horizontal="right"/>
    </xf>
    <xf numFmtId="0" fontId="53" fillId="0" borderId="0" xfId="0" quotePrefix="1" applyFont="1" applyAlignment="1">
      <alignment horizontal="centerContinuous" wrapText="1" readingOrder="2"/>
    </xf>
    <xf numFmtId="165" fontId="53" fillId="0" borderId="0" xfId="0" quotePrefix="1" applyNumberFormat="1" applyFont="1" applyAlignment="1">
      <alignment horizontal="centerContinuous" wrapText="1" readingOrder="2"/>
    </xf>
    <xf numFmtId="0" fontId="53" fillId="0" borderId="0" xfId="0" applyFont="1" applyBorder="1" applyAlignment="1">
      <alignment horizontal="centerContinuous" wrapText="1"/>
    </xf>
    <xf numFmtId="0" fontId="54" fillId="0" borderId="0" xfId="0" applyFont="1" applyBorder="1" applyAlignment="1">
      <alignment horizontal="right" readingOrder="2"/>
    </xf>
    <xf numFmtId="0" fontId="53" fillId="0" borderId="0" xfId="0" quotePrefix="1" applyFont="1" applyAlignment="1">
      <alignment horizontal="right" readingOrder="2"/>
    </xf>
    <xf numFmtId="165" fontId="53" fillId="0" borderId="0" xfId="0" quotePrefix="1" applyNumberFormat="1" applyFont="1" applyAlignment="1">
      <alignment horizontal="right" readingOrder="2"/>
    </xf>
    <xf numFmtId="0" fontId="54" fillId="0" borderId="0" xfId="0" applyFont="1" applyAlignment="1">
      <alignment horizontal="right" readingOrder="2"/>
    </xf>
    <xf numFmtId="0" fontId="53" fillId="0" borderId="0" xfId="0" applyFont="1" applyAlignment="1">
      <alignment horizontal="right" readingOrder="2"/>
    </xf>
    <xf numFmtId="165" fontId="53" fillId="0" borderId="0" xfId="0" applyNumberFormat="1" applyFont="1" applyAlignment="1">
      <alignment horizontal="right" readingOrder="2"/>
    </xf>
    <xf numFmtId="167" fontId="53" fillId="0" borderId="0" xfId="0" applyNumberFormat="1" applyFont="1"/>
    <xf numFmtId="0" fontId="11" fillId="0" borderId="2" xfId="0" applyFont="1" applyBorder="1" applyAlignment="1">
      <alignment wrapText="1"/>
    </xf>
    <xf numFmtId="0" fontId="50" fillId="0" borderId="0" xfId="0" applyFont="1" applyBorder="1"/>
    <xf numFmtId="3" fontId="4" fillId="0" borderId="0" xfId="0" applyNumberFormat="1" applyFont="1" applyBorder="1" applyAlignment="1">
      <alignment wrapText="1"/>
    </xf>
    <xf numFmtId="0" fontId="11" fillId="0" borderId="2" xfId="2" applyFont="1" applyBorder="1" applyAlignment="1">
      <alignment wrapText="1"/>
    </xf>
    <xf numFmtId="164" fontId="11" fillId="0" borderId="2" xfId="2" applyNumberFormat="1" applyFont="1" applyBorder="1" applyAlignment="1">
      <alignment vertical="top" wrapText="1"/>
    </xf>
    <xf numFmtId="164" fontId="34" fillId="0" borderId="0" xfId="2" applyNumberFormat="1" applyFont="1" applyBorder="1" applyAlignment="1">
      <alignment wrapText="1"/>
    </xf>
    <xf numFmtId="164" fontId="21" fillId="0" borderId="0" xfId="0" applyNumberFormat="1" applyFont="1"/>
    <xf numFmtId="0" fontId="48" fillId="0" borderId="0" xfId="0" applyFont="1" applyAlignment="1">
      <alignment horizontal="centerContinuous" wrapText="1"/>
    </xf>
    <xf numFmtId="165" fontId="58" fillId="0" borderId="0" xfId="0" applyNumberFormat="1" applyFont="1"/>
    <xf numFmtId="165" fontId="58" fillId="0" borderId="0" xfId="0" quotePrefix="1" applyNumberFormat="1" applyFont="1" applyAlignment="1">
      <alignment horizontal="right"/>
    </xf>
    <xf numFmtId="0" fontId="36" fillId="0" borderId="0" xfId="0" quotePrefix="1" applyFont="1" applyAlignment="1">
      <alignment horizontal="centerContinuous" wrapText="1" readingOrder="2"/>
    </xf>
    <xf numFmtId="0" fontId="1" fillId="0" borderId="2" xfId="2" applyFont="1" applyBorder="1"/>
    <xf numFmtId="0" fontId="34" fillId="0" borderId="2" xfId="2" applyFont="1" applyBorder="1" applyAlignment="1">
      <alignment wrapText="1"/>
    </xf>
    <xf numFmtId="164" fontId="34" fillId="0" borderId="2" xfId="2" applyNumberFormat="1" applyFont="1" applyBorder="1" applyAlignment="1">
      <alignment wrapText="1"/>
    </xf>
    <xf numFmtId="164" fontId="10" fillId="0" borderId="0" xfId="0" applyNumberFormat="1" applyFont="1" applyFill="1" applyAlignment="1">
      <alignment vertical="top" wrapText="1"/>
    </xf>
    <xf numFmtId="164" fontId="11" fillId="0" borderId="0" xfId="0" applyNumberFormat="1" applyFont="1" applyFill="1" applyAlignment="1">
      <alignment vertical="top" wrapText="1"/>
    </xf>
    <xf numFmtId="164" fontId="11" fillId="0" borderId="2" xfId="0" applyNumberFormat="1" applyFont="1" applyFill="1" applyBorder="1" applyAlignment="1">
      <alignment vertical="top" wrapText="1"/>
    </xf>
    <xf numFmtId="0" fontId="11" fillId="0" borderId="0" xfId="2" applyFont="1" applyBorder="1" applyAlignment="1">
      <alignment horizontal="right" wrapText="1"/>
    </xf>
    <xf numFmtId="164" fontId="11" fillId="0" borderId="0" xfId="2" applyNumberFormat="1" applyFont="1" applyBorder="1" applyAlignment="1">
      <alignment wrapText="1"/>
    </xf>
    <xf numFmtId="3" fontId="32" fillId="0" borderId="0" xfId="0" applyNumberFormat="1" applyFont="1" applyFill="1"/>
    <xf numFmtId="3" fontId="35" fillId="0" borderId="0" xfId="0" applyNumberFormat="1" applyFont="1" applyBorder="1"/>
    <xf numFmtId="3" fontId="12" fillId="0" borderId="0" xfId="0" applyNumberFormat="1" applyFont="1" applyBorder="1"/>
    <xf numFmtId="3" fontId="35" fillId="0" borderId="2" xfId="0" applyNumberFormat="1" applyFont="1" applyBorder="1"/>
    <xf numFmtId="3" fontId="12" fillId="0" borderId="2" xfId="0" applyNumberFormat="1" applyFont="1" applyBorder="1"/>
    <xf numFmtId="0" fontId="59" fillId="0" borderId="3" xfId="0" applyFont="1" applyBorder="1" applyAlignment="1">
      <alignment horizontal="right" wrapText="1"/>
    </xf>
    <xf numFmtId="0" fontId="59" fillId="0" borderId="2" xfId="0" applyFont="1" applyBorder="1" applyAlignment="1">
      <alignment horizontal="right" wrapText="1"/>
    </xf>
    <xf numFmtId="0" fontId="59" fillId="0" borderId="3" xfId="0" applyFont="1" applyBorder="1"/>
    <xf numFmtId="0" fontId="59" fillId="0" borderId="2" xfId="0" applyFont="1" applyBorder="1"/>
    <xf numFmtId="0" fontId="8" fillId="0" borderId="2" xfId="0" applyFont="1" applyBorder="1" applyAlignment="1"/>
    <xf numFmtId="0" fontId="48" fillId="0" borderId="0" xfId="0" applyFont="1" applyAlignment="1">
      <alignment horizontal="right" readingOrder="2"/>
    </xf>
    <xf numFmtId="3" fontId="59" fillId="0" borderId="2" xfId="0" applyNumberFormat="1" applyFont="1" applyBorder="1" applyAlignment="1">
      <alignment horizontal="right" wrapText="1"/>
    </xf>
    <xf numFmtId="0" fontId="59" fillId="0" borderId="3" xfId="0" applyFont="1" applyBorder="1" applyAlignment="1">
      <alignment horizontal="right" wrapText="1" readingOrder="2"/>
    </xf>
    <xf numFmtId="0" fontId="6" fillId="0" borderId="2" xfId="2" applyFont="1" applyBorder="1" applyAlignment="1"/>
    <xf numFmtId="0" fontId="59" fillId="0" borderId="3" xfId="2" applyFont="1" applyBorder="1" applyAlignment="1">
      <alignment horizontal="right" wrapText="1"/>
    </xf>
    <xf numFmtId="0" fontId="59" fillId="0" borderId="0" xfId="0" applyFont="1" applyAlignment="1">
      <alignment horizontal="right" wrapText="1"/>
    </xf>
    <xf numFmtId="0" fontId="6" fillId="0" borderId="2" xfId="2" applyFont="1" applyBorder="1"/>
    <xf numFmtId="164" fontId="11" fillId="0" borderId="0" xfId="0" applyNumberFormat="1" applyFont="1" applyFill="1" applyBorder="1" applyAlignment="1">
      <alignment vertical="top" wrapText="1"/>
    </xf>
    <xf numFmtId="164" fontId="1" fillId="0" borderId="0" xfId="0" applyNumberFormat="1" applyFont="1"/>
    <xf numFmtId="0" fontId="4" fillId="0" borderId="0" xfId="0" applyFont="1" applyFill="1" applyAlignment="1">
      <alignment horizontal="right" vertical="top" wrapText="1"/>
    </xf>
    <xf numFmtId="0" fontId="10" fillId="0" borderId="2" xfId="0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right" wrapText="1"/>
    </xf>
    <xf numFmtId="0" fontId="10" fillId="0" borderId="2" xfId="0" applyFont="1" applyFill="1" applyBorder="1" applyAlignment="1">
      <alignment horizontal="right" wrapText="1"/>
    </xf>
    <xf numFmtId="0" fontId="60" fillId="0" borderId="0" xfId="0" applyFont="1"/>
  </cellXfs>
  <cellStyles count="3">
    <cellStyle name="Normal" xfId="0" builtinId="0"/>
    <cellStyle name="Normal 2" xfId="2"/>
    <cellStyle name="Text_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4.bin"/><Relationship Id="rId2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7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2.bin"/><Relationship Id="rId2" Type="http://schemas.openxmlformats.org/officeDocument/2006/relationships/printerSettings" Target="../printerSettings/printerSettings91.bin"/><Relationship Id="rId1" Type="http://schemas.openxmlformats.org/officeDocument/2006/relationships/printerSettings" Target="../printerSettings/printerSettings90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4.bin"/><Relationship Id="rId1" Type="http://schemas.openxmlformats.org/officeDocument/2006/relationships/printerSettings" Target="../printerSettings/printerSettings9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1.bin"/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4.bin"/><Relationship Id="rId2" Type="http://schemas.openxmlformats.org/officeDocument/2006/relationships/printerSettings" Target="../printerSettings/printerSettings103.bin"/><Relationship Id="rId1" Type="http://schemas.openxmlformats.org/officeDocument/2006/relationships/printerSettings" Target="../printerSettings/printerSettings102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6.bin"/><Relationship Id="rId1" Type="http://schemas.openxmlformats.org/officeDocument/2006/relationships/printerSettings" Target="../printerSettings/printerSettings105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0.bin"/><Relationship Id="rId2" Type="http://schemas.openxmlformats.org/officeDocument/2006/relationships/printerSettings" Target="../printerSettings/printerSettings109.bin"/><Relationship Id="rId1" Type="http://schemas.openxmlformats.org/officeDocument/2006/relationships/printerSettings" Target="../printerSettings/printerSettings10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rightToLeft="1" topLeftCell="A22" workbookViewId="0">
      <selection activeCell="A35" sqref="A35"/>
    </sheetView>
  </sheetViews>
  <sheetFormatPr defaultColWidth="9.140625" defaultRowHeight="15" x14ac:dyDescent="0.2"/>
  <cols>
    <col min="1" max="1" width="31.42578125" style="269" customWidth="1"/>
    <col min="2" max="16384" width="9.140625" style="269"/>
  </cols>
  <sheetData>
    <row r="1" spans="1:4" ht="15.75" x14ac:dyDescent="0.25">
      <c r="A1" s="271" t="s">
        <v>230</v>
      </c>
    </row>
    <row r="3" spans="1:4" x14ac:dyDescent="0.2">
      <c r="A3" s="411" t="s">
        <v>472</v>
      </c>
    </row>
    <row r="4" spans="1:4" x14ac:dyDescent="0.2">
      <c r="B4" s="269" t="s">
        <v>2</v>
      </c>
      <c r="C4" s="269" t="s">
        <v>3</v>
      </c>
    </row>
    <row r="5" spans="1:4" x14ac:dyDescent="0.2">
      <c r="A5" s="269" t="s">
        <v>210</v>
      </c>
      <c r="B5" s="270">
        <v>80.7</v>
      </c>
      <c r="C5" s="270">
        <v>84.2</v>
      </c>
    </row>
    <row r="6" spans="1:4" x14ac:dyDescent="0.2">
      <c r="A6" s="269" t="s">
        <v>211</v>
      </c>
      <c r="B6" s="270">
        <v>19.100000000000001</v>
      </c>
      <c r="C6" s="270">
        <v>21.4</v>
      </c>
    </row>
    <row r="8" spans="1:4" x14ac:dyDescent="0.2">
      <c r="A8" s="411" t="s">
        <v>473</v>
      </c>
    </row>
    <row r="10" spans="1:4" x14ac:dyDescent="0.2">
      <c r="B10" s="269" t="s">
        <v>8</v>
      </c>
      <c r="C10" s="269" t="s">
        <v>2</v>
      </c>
      <c r="D10" s="269" t="s">
        <v>3</v>
      </c>
    </row>
    <row r="11" spans="1:4" x14ac:dyDescent="0.2">
      <c r="A11" s="269" t="s">
        <v>175</v>
      </c>
      <c r="B11" s="270">
        <v>41.66935084003736</v>
      </c>
      <c r="C11" s="270">
        <v>43.471173268723049</v>
      </c>
      <c r="D11" s="270">
        <v>40.260510555759502</v>
      </c>
    </row>
    <row r="12" spans="1:4" x14ac:dyDescent="0.2">
      <c r="A12" s="269" t="s">
        <v>183</v>
      </c>
      <c r="B12" s="270">
        <v>13.950846955993651</v>
      </c>
      <c r="C12" s="270">
        <v>16.739370750533894</v>
      </c>
      <c r="D12" s="270">
        <v>11.770507432591627</v>
      </c>
    </row>
    <row r="14" spans="1:4" x14ac:dyDescent="0.2">
      <c r="A14" s="411" t="s">
        <v>474</v>
      </c>
    </row>
    <row r="16" spans="1:4" ht="60" x14ac:dyDescent="0.2">
      <c r="B16" s="422" t="s">
        <v>393</v>
      </c>
      <c r="C16" s="422" t="s">
        <v>394</v>
      </c>
      <c r="D16" s="422" t="s">
        <v>400</v>
      </c>
    </row>
    <row r="17" spans="1:5" x14ac:dyDescent="0.2">
      <c r="B17" s="270">
        <v>31.031300398641328</v>
      </c>
      <c r="C17" s="270">
        <v>13.580014669176284</v>
      </c>
      <c r="D17" s="270">
        <v>27.239682275008605</v>
      </c>
    </row>
    <row r="19" spans="1:5" x14ac:dyDescent="0.2">
      <c r="A19" s="269" t="s">
        <v>379</v>
      </c>
      <c r="E19" s="270">
        <v>57</v>
      </c>
    </row>
    <row r="21" spans="1:5" x14ac:dyDescent="0.2">
      <c r="A21" s="406" t="s">
        <v>372</v>
      </c>
    </row>
    <row r="23" spans="1:5" x14ac:dyDescent="0.2">
      <c r="B23" s="269" t="s">
        <v>8</v>
      </c>
      <c r="C23" s="269" t="s">
        <v>2</v>
      </c>
      <c r="D23" s="269" t="s">
        <v>3</v>
      </c>
    </row>
    <row r="24" spans="1:5" x14ac:dyDescent="0.2">
      <c r="B24" s="270">
        <v>11.23420053522816</v>
      </c>
      <c r="C24" s="270">
        <v>10.77039669727429</v>
      </c>
      <c r="D24" s="270">
        <v>11.60029483581836</v>
      </c>
    </row>
    <row r="25" spans="1:5" x14ac:dyDescent="0.2">
      <c r="B25" s="270"/>
      <c r="C25" s="270"/>
      <c r="D25" s="270"/>
    </row>
    <row r="26" spans="1:5" x14ac:dyDescent="0.2">
      <c r="A26" s="411" t="s">
        <v>475</v>
      </c>
    </row>
    <row r="27" spans="1:5" x14ac:dyDescent="0.2">
      <c r="A27" s="269" t="s">
        <v>17</v>
      </c>
      <c r="E27" s="488">
        <v>417.70811600250363</v>
      </c>
    </row>
    <row r="29" spans="1:5" x14ac:dyDescent="0.2">
      <c r="A29" s="411" t="s">
        <v>476</v>
      </c>
    </row>
    <row r="30" spans="1:5" x14ac:dyDescent="0.2">
      <c r="A30" s="269" t="s">
        <v>72</v>
      </c>
      <c r="E30" s="270">
        <v>22.856259319028901</v>
      </c>
    </row>
    <row r="31" spans="1:5" x14ac:dyDescent="0.2">
      <c r="A31" s="269" t="s">
        <v>229</v>
      </c>
      <c r="E31" s="270">
        <v>15.982834924160851</v>
      </c>
    </row>
    <row r="32" spans="1:5" x14ac:dyDescent="0.2">
      <c r="A32" s="269" t="s">
        <v>77</v>
      </c>
      <c r="E32" s="270">
        <v>6.2583255532230941</v>
      </c>
    </row>
    <row r="33" spans="1:5" x14ac:dyDescent="0.2">
      <c r="A33" s="269" t="s">
        <v>18</v>
      </c>
      <c r="E33" s="270">
        <v>6.1471115684759896</v>
      </c>
    </row>
    <row r="35" spans="1:5" ht="15.75" x14ac:dyDescent="0.25">
      <c r="A35" s="511" t="s">
        <v>479</v>
      </c>
    </row>
  </sheetData>
  <customSheetViews>
    <customSheetView guid="{D66E1FB7-020B-455A-B80C-343900573230}">
      <pageMargins left="0.7" right="0.7" top="0.75" bottom="0.75" header="0.3" footer="0.3"/>
      <pageSetup paperSize="9" orientation="portrait" r:id="rId1"/>
    </customSheetView>
    <customSheetView guid="{4D8713A2-F6AF-49CF-8DCD-2A02C76F9E58}">
      <selection activeCell="E33" sqref="E33"/>
      <pageMargins left="0.7" right="0.7" top="0.75" bottom="0.75" header="0.3" footer="0.3"/>
      <pageSetup paperSize="9" orientation="portrait" r:id="rId2"/>
    </customSheetView>
  </customSheetViews>
  <phoneticPr fontId="0" type="noConversion"/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rightToLeft="1" topLeftCell="A10" zoomScaleNormal="100" workbookViewId="0">
      <selection activeCell="A33" sqref="A33"/>
    </sheetView>
  </sheetViews>
  <sheetFormatPr defaultColWidth="9.140625" defaultRowHeight="12.75" x14ac:dyDescent="0.2"/>
  <cols>
    <col min="1" max="1" width="29.7109375" style="43" customWidth="1"/>
    <col min="2" max="2" width="12.28515625" style="43" customWidth="1"/>
    <col min="3" max="6" width="11.140625" style="43" customWidth="1"/>
    <col min="7" max="16384" width="9.140625" style="43"/>
  </cols>
  <sheetData>
    <row r="1" spans="1:11" ht="17.25" customHeight="1" x14ac:dyDescent="0.2"/>
    <row r="2" spans="1:11" ht="16.5" x14ac:dyDescent="0.25">
      <c r="A2" s="15" t="s">
        <v>444</v>
      </c>
    </row>
    <row r="3" spans="1:11" x14ac:dyDescent="0.2">
      <c r="A3" s="44"/>
      <c r="B3" s="44"/>
      <c r="C3" s="44"/>
      <c r="D3" s="44"/>
      <c r="E3" s="44"/>
      <c r="F3" s="44"/>
    </row>
    <row r="4" spans="1:11" s="128" customFormat="1" ht="16.5" x14ac:dyDescent="0.25">
      <c r="A4" s="20"/>
      <c r="B4" s="54" t="s">
        <v>85</v>
      </c>
      <c r="C4" s="145" t="s">
        <v>88</v>
      </c>
      <c r="D4" s="145"/>
      <c r="E4" s="145"/>
      <c r="F4" s="145"/>
    </row>
    <row r="5" spans="1:11" s="128" customFormat="1" ht="16.5" x14ac:dyDescent="0.25">
      <c r="A5" s="494" t="s">
        <v>442</v>
      </c>
      <c r="B5" s="46" t="s">
        <v>86</v>
      </c>
      <c r="C5" s="40" t="s">
        <v>15</v>
      </c>
      <c r="D5" s="46" t="s">
        <v>143</v>
      </c>
      <c r="E5" s="46" t="s">
        <v>198</v>
      </c>
      <c r="F5" s="46" t="s">
        <v>109</v>
      </c>
    </row>
    <row r="6" spans="1:11" s="128" customFormat="1" ht="16.5" x14ac:dyDescent="0.25">
      <c r="A6" s="41"/>
      <c r="B6" s="58"/>
      <c r="C6" s="59"/>
      <c r="D6" s="58"/>
      <c r="E6" s="58"/>
      <c r="F6" s="58"/>
    </row>
    <row r="7" spans="1:11" ht="33" x14ac:dyDescent="0.25">
      <c r="A7" s="55" t="s">
        <v>204</v>
      </c>
      <c r="B7" s="137">
        <v>44262</v>
      </c>
      <c r="C7" s="119">
        <v>36033</v>
      </c>
      <c r="D7" s="137">
        <v>6894</v>
      </c>
      <c r="E7" s="137">
        <v>12291</v>
      </c>
      <c r="F7" s="137">
        <v>16848</v>
      </c>
    </row>
    <row r="8" spans="1:11" ht="16.5" x14ac:dyDescent="0.25">
      <c r="A8" s="18"/>
      <c r="B8" s="72"/>
      <c r="C8" s="72"/>
      <c r="D8" s="72"/>
      <c r="E8" s="72"/>
      <c r="F8" s="72"/>
    </row>
    <row r="9" spans="1:11" ht="16.5" x14ac:dyDescent="0.25">
      <c r="A9" s="55" t="s">
        <v>22</v>
      </c>
      <c r="B9" s="146">
        <v>100</v>
      </c>
      <c r="C9" s="83">
        <v>100</v>
      </c>
      <c r="D9" s="146">
        <v>100</v>
      </c>
      <c r="E9" s="146">
        <v>100</v>
      </c>
      <c r="F9" s="146">
        <v>100</v>
      </c>
    </row>
    <row r="10" spans="1:11" ht="9" customHeight="1" x14ac:dyDescent="0.25">
      <c r="A10" s="18"/>
      <c r="B10" s="80"/>
      <c r="C10" s="80"/>
      <c r="D10" s="80"/>
      <c r="E10" s="80"/>
      <c r="F10" s="80"/>
    </row>
    <row r="11" spans="1:11" ht="16.5" x14ac:dyDescent="0.25">
      <c r="A11" s="54" t="s">
        <v>71</v>
      </c>
      <c r="B11" s="81">
        <v>5.7364034925113661</v>
      </c>
      <c r="C11" s="83">
        <v>6.2442293054088616</v>
      </c>
      <c r="D11" s="81">
        <v>5.338083123493945</v>
      </c>
      <c r="E11" s="81">
        <v>6.1101979499580006</v>
      </c>
      <c r="F11" s="81">
        <v>6.712721001033878</v>
      </c>
      <c r="G11" s="409"/>
      <c r="H11" s="409"/>
      <c r="I11" s="81"/>
      <c r="J11" s="81"/>
      <c r="K11" s="81"/>
    </row>
    <row r="12" spans="1:11" ht="16.5" x14ac:dyDescent="0.25">
      <c r="A12" s="54" t="s">
        <v>72</v>
      </c>
      <c r="B12" s="81">
        <v>25.116422895237413</v>
      </c>
      <c r="C12" s="83">
        <v>22.856259319028901</v>
      </c>
      <c r="D12" s="81">
        <v>37.727443336692573</v>
      </c>
      <c r="E12" s="81">
        <v>26.751566084304191</v>
      </c>
      <c r="F12" s="81">
        <v>13.930745820658544</v>
      </c>
      <c r="G12" s="409"/>
      <c r="H12" s="409"/>
    </row>
    <row r="13" spans="1:11" ht="16.5" x14ac:dyDescent="0.25">
      <c r="A13" s="54" t="s">
        <v>18</v>
      </c>
      <c r="B13" s="81">
        <v>5.7078304214491666</v>
      </c>
      <c r="C13" s="83">
        <v>6.1471115684759896</v>
      </c>
      <c r="D13" s="81">
        <v>6.251540831982255</v>
      </c>
      <c r="E13" s="81">
        <v>6.492725494189874</v>
      </c>
      <c r="F13" s="81">
        <v>5.8522826586329577</v>
      </c>
      <c r="G13" s="409"/>
      <c r="H13" s="409"/>
    </row>
    <row r="14" spans="1:11" ht="16.5" x14ac:dyDescent="0.25">
      <c r="A14" s="54" t="s">
        <v>73</v>
      </c>
      <c r="B14" s="81">
        <v>2.1309333343283798</v>
      </c>
      <c r="C14" s="83">
        <v>2.4399050911152895</v>
      </c>
      <c r="D14" s="81">
        <v>1.320707325503262</v>
      </c>
      <c r="E14" s="81">
        <v>1.9124798899438047</v>
      </c>
      <c r="F14" s="81">
        <v>3.2825180086400763</v>
      </c>
      <c r="G14" s="409"/>
      <c r="H14" s="409"/>
    </row>
    <row r="15" spans="1:11" ht="16.5" x14ac:dyDescent="0.25">
      <c r="A15" s="54" t="s">
        <v>74</v>
      </c>
      <c r="B15" s="81">
        <v>2.8383455632641419</v>
      </c>
      <c r="C15" s="83">
        <v>3.0141837753768703</v>
      </c>
      <c r="D15" s="81">
        <v>2.5681741817685366</v>
      </c>
      <c r="E15" s="81">
        <v>2.8313650912952704</v>
      </c>
      <c r="F15" s="81">
        <v>3.3300111515076845</v>
      </c>
      <c r="G15" s="409"/>
      <c r="H15" s="409"/>
    </row>
    <row r="16" spans="1:11" ht="16.5" x14ac:dyDescent="0.25">
      <c r="A16" s="54" t="s">
        <v>75</v>
      </c>
      <c r="B16" s="81">
        <v>6.0066457517743945</v>
      </c>
      <c r="C16" s="83">
        <v>6.7383234960787464</v>
      </c>
      <c r="D16" s="81">
        <v>4.8445527176171153</v>
      </c>
      <c r="E16" s="81">
        <v>5.8581724141039393</v>
      </c>
      <c r="F16" s="81">
        <v>8.155123258731825</v>
      </c>
      <c r="G16" s="409"/>
      <c r="H16" s="409"/>
    </row>
    <row r="17" spans="1:8" ht="16.5" x14ac:dyDescent="0.25">
      <c r="A17" s="54" t="s">
        <v>76</v>
      </c>
      <c r="B17" s="81">
        <v>5.5770318856855594</v>
      </c>
      <c r="C17" s="83">
        <v>6.2303276527052338</v>
      </c>
      <c r="D17" s="81">
        <v>4.4232096917628176</v>
      </c>
      <c r="E17" s="81">
        <v>5.5327879055338842</v>
      </c>
      <c r="F17" s="81">
        <v>7.4784718574850819</v>
      </c>
      <c r="G17" s="409"/>
      <c r="H17" s="409"/>
    </row>
    <row r="18" spans="1:8" ht="16.5" x14ac:dyDescent="0.25">
      <c r="A18" s="54" t="s">
        <v>77</v>
      </c>
      <c r="B18" s="81">
        <v>5.5390295029307275</v>
      </c>
      <c r="C18" s="83">
        <v>6.2583255532230941</v>
      </c>
      <c r="D18" s="81">
        <v>4.4977933574381499</v>
      </c>
      <c r="E18" s="81">
        <v>6.6797196878560658</v>
      </c>
      <c r="F18" s="81">
        <v>6.6712152777012772</v>
      </c>
      <c r="G18" s="409"/>
      <c r="H18" s="409"/>
    </row>
    <row r="19" spans="1:8" ht="16.5" x14ac:dyDescent="0.25">
      <c r="A19" s="54" t="s">
        <v>87</v>
      </c>
      <c r="B19" s="81">
        <v>1.0500752296939349</v>
      </c>
      <c r="C19" s="83">
        <v>1.1045311439592143</v>
      </c>
      <c r="D19" s="81">
        <v>0.98634424691559464</v>
      </c>
      <c r="E19" s="81">
        <v>1.2038925798794355</v>
      </c>
      <c r="F19" s="81">
        <v>1.0804057241166893</v>
      </c>
      <c r="G19" s="409"/>
      <c r="H19" s="409"/>
    </row>
    <row r="20" spans="1:8" ht="16.5" x14ac:dyDescent="0.25">
      <c r="A20" s="54" t="s">
        <v>78</v>
      </c>
      <c r="B20" s="81">
        <v>2.7546223019676299</v>
      </c>
      <c r="C20" s="83">
        <v>3.1643301714985577</v>
      </c>
      <c r="D20" s="81">
        <v>1.815273414162234</v>
      </c>
      <c r="E20" s="81">
        <v>2.8316498383336488</v>
      </c>
      <c r="F20" s="81">
        <v>3.9589286193943294</v>
      </c>
      <c r="G20" s="409"/>
      <c r="H20" s="409"/>
    </row>
    <row r="21" spans="1:8" ht="33" x14ac:dyDescent="0.25">
      <c r="A21" s="54" t="s">
        <v>186</v>
      </c>
      <c r="B21" s="81">
        <v>3.0182153253849306</v>
      </c>
      <c r="C21" s="83">
        <v>3.3602137722957246</v>
      </c>
      <c r="D21" s="81">
        <v>3.2911823012314407</v>
      </c>
      <c r="E21" s="81">
        <v>3.7013453955866935</v>
      </c>
      <c r="F21" s="81">
        <v>3.1396209427998172</v>
      </c>
      <c r="G21" s="409"/>
      <c r="H21" s="409"/>
    </row>
    <row r="22" spans="1:8" ht="16.5" x14ac:dyDescent="0.25">
      <c r="A22" s="54" t="s">
        <v>79</v>
      </c>
      <c r="B22" s="81">
        <v>2.4611018115627132</v>
      </c>
      <c r="C22" s="83">
        <v>2.7036598590241603</v>
      </c>
      <c r="D22" s="81">
        <v>1.5256013531065</v>
      </c>
      <c r="E22" s="81">
        <v>2.4737374552251552</v>
      </c>
      <c r="F22" s="81">
        <v>3.3533434980154104</v>
      </c>
      <c r="G22" s="409"/>
      <c r="H22" s="409"/>
    </row>
    <row r="23" spans="1:8" ht="16.5" x14ac:dyDescent="0.25">
      <c r="A23" s="54" t="s">
        <v>80</v>
      </c>
      <c r="B23" s="81">
        <v>0.93678092139017932</v>
      </c>
      <c r="C23" s="83">
        <v>0.78000158272077458</v>
      </c>
      <c r="D23" s="81">
        <v>1.5517893320263809</v>
      </c>
      <c r="E23" s="81">
        <v>0.89541390975940061</v>
      </c>
      <c r="F23" s="81">
        <v>0.38006027135871939</v>
      </c>
      <c r="G23" s="409"/>
      <c r="H23" s="409"/>
    </row>
    <row r="24" spans="1:8" ht="16.5" x14ac:dyDescent="0.25">
      <c r="A24" s="54" t="s">
        <v>81</v>
      </c>
      <c r="B24" s="81">
        <v>3.8136278553816774</v>
      </c>
      <c r="C24" s="83">
        <v>4.3319296254920108</v>
      </c>
      <c r="D24" s="81">
        <v>3.4945851777141725</v>
      </c>
      <c r="E24" s="81">
        <v>4.3200567775831766</v>
      </c>
      <c r="F24" s="81">
        <v>4.6831657409993213</v>
      </c>
      <c r="G24" s="409"/>
      <c r="H24" s="409"/>
    </row>
    <row r="25" spans="1:8" ht="16.5" x14ac:dyDescent="0.25">
      <c r="A25" s="54" t="s">
        <v>162</v>
      </c>
      <c r="B25" s="81">
        <v>0.62461565958821896</v>
      </c>
      <c r="C25" s="83" t="s">
        <v>12</v>
      </c>
      <c r="D25" s="81" t="s">
        <v>12</v>
      </c>
      <c r="E25" s="81" t="s">
        <v>12</v>
      </c>
      <c r="F25" s="81" t="s">
        <v>12</v>
      </c>
      <c r="G25" s="409"/>
      <c r="H25" s="409"/>
    </row>
    <row r="26" spans="1:8" ht="33" x14ac:dyDescent="0.25">
      <c r="A26" s="54" t="s">
        <v>104</v>
      </c>
      <c r="B26" s="81">
        <v>5.8077747982761903</v>
      </c>
      <c r="C26" s="83">
        <v>4.7343915801169523</v>
      </c>
      <c r="D26" s="81">
        <v>5.3673723486158131</v>
      </c>
      <c r="E26" s="81">
        <v>4.189580803220303</v>
      </c>
      <c r="F26" s="81">
        <v>4.8728323913388198</v>
      </c>
      <c r="G26" s="409"/>
      <c r="H26" s="409"/>
    </row>
    <row r="27" spans="1:8" ht="16.5" x14ac:dyDescent="0.25">
      <c r="A27" s="54" t="s">
        <v>163</v>
      </c>
      <c r="B27" s="81">
        <v>16.267063432227534</v>
      </c>
      <c r="C27" s="83">
        <v>17.425680524995769</v>
      </c>
      <c r="D27" s="81">
        <v>12.053427074326111</v>
      </c>
      <c r="E27" s="81">
        <v>15.897720035345081</v>
      </c>
      <c r="F27" s="81">
        <v>20.738140361673995</v>
      </c>
      <c r="G27" s="409"/>
      <c r="H27" s="409"/>
    </row>
    <row r="28" spans="1:8" ht="16.5" x14ac:dyDescent="0.25">
      <c r="A28" s="54" t="s">
        <v>82</v>
      </c>
      <c r="B28" s="81">
        <v>0.85034886824283518</v>
      </c>
      <c r="C28" s="83">
        <v>0.32719110898116993</v>
      </c>
      <c r="D28" s="81">
        <v>0.79607162329554026</v>
      </c>
      <c r="E28" s="81">
        <v>0.36613099619906631</v>
      </c>
      <c r="F28" s="81">
        <v>0.10695771249388203</v>
      </c>
      <c r="G28" s="409"/>
      <c r="H28" s="409"/>
    </row>
    <row r="29" spans="1:8" ht="16.5" x14ac:dyDescent="0.25">
      <c r="A29" s="54" t="s">
        <v>83</v>
      </c>
      <c r="B29" s="81">
        <v>0.77441538672924282</v>
      </c>
      <c r="C29" s="83">
        <v>0.21367042639890843</v>
      </c>
      <c r="D29" s="81">
        <v>0.47787912125594156</v>
      </c>
      <c r="E29" s="81">
        <v>0.22804169959291584</v>
      </c>
      <c r="F29" s="81">
        <v>9.5093996084906804E-2</v>
      </c>
      <c r="G29" s="409"/>
      <c r="H29" s="409"/>
    </row>
    <row r="30" spans="1:8" ht="16.5" x14ac:dyDescent="0.25">
      <c r="A30" s="46" t="s">
        <v>84</v>
      </c>
      <c r="B30" s="95">
        <v>2.4116741652251594</v>
      </c>
      <c r="C30" s="86">
        <v>1.9169573364358496</v>
      </c>
      <c r="D30" s="95">
        <v>1.6359639424573487</v>
      </c>
      <c r="E30" s="95">
        <v>1.7244280644207794</v>
      </c>
      <c r="F30" s="95">
        <v>2.1723563360728182</v>
      </c>
      <c r="G30" s="409"/>
      <c r="H30" s="409"/>
    </row>
    <row r="31" spans="1:8" ht="15" x14ac:dyDescent="0.25">
      <c r="A31" s="25" t="s">
        <v>189</v>
      </c>
      <c r="G31" s="409"/>
      <c r="H31" s="409"/>
    </row>
    <row r="32" spans="1:8" ht="15" x14ac:dyDescent="0.25">
      <c r="A32" s="51" t="s">
        <v>165</v>
      </c>
      <c r="G32" s="409"/>
      <c r="H32" s="409"/>
    </row>
    <row r="33" spans="1:1" ht="15" x14ac:dyDescent="0.25">
      <c r="A33" s="511" t="s">
        <v>479</v>
      </c>
    </row>
  </sheetData>
  <customSheetViews>
    <customSheetView guid="{D66E1FB7-020B-455A-B80C-343900573230}" topLeftCell="A4">
      <pageMargins left="0.75" right="0.75" top="1" bottom="1" header="0.5" footer="0.5"/>
      <pageSetup paperSize="9" orientation="portrait" r:id="rId1"/>
      <headerFooter alignWithMargins="0">
        <oddFooter>&amp;L&amp;F&amp;C&amp;P
&amp;D&amp;R&amp;A</oddFooter>
      </headerFooter>
    </customSheetView>
    <customSheetView guid="{4D8713A2-F6AF-49CF-8DCD-2A02C76F9E58}">
      <pageMargins left="0.75" right="0.75" top="1" bottom="1" header="0.5" footer="0.5"/>
      <pageSetup paperSize="9" orientation="portrait" r:id="rId2"/>
      <headerFooter alignWithMargins="0">
        <oddFooter>&amp;L&amp;F&amp;C&amp;P
&amp;D&amp;R&amp;A</oddFooter>
      </headerFooter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>
    <oddFooter>&amp;L&amp;F&amp;C&amp;P
&amp;D&amp;R&amp;A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rightToLeft="1" topLeftCell="A10" zoomScaleNormal="100" workbookViewId="0">
      <selection activeCell="A33" sqref="A33"/>
    </sheetView>
  </sheetViews>
  <sheetFormatPr defaultColWidth="9.140625" defaultRowHeight="12.75" x14ac:dyDescent="0.2"/>
  <cols>
    <col min="1" max="1" width="29.7109375" style="43" customWidth="1"/>
    <col min="2" max="2" width="12.28515625" style="43" customWidth="1"/>
    <col min="3" max="6" width="11.140625" style="43" customWidth="1"/>
    <col min="7" max="16384" width="9.140625" style="43"/>
  </cols>
  <sheetData>
    <row r="1" spans="1:6" ht="17.25" customHeight="1" x14ac:dyDescent="0.2"/>
    <row r="2" spans="1:6" ht="16.5" x14ac:dyDescent="0.25">
      <c r="A2" s="15" t="s">
        <v>445</v>
      </c>
    </row>
    <row r="3" spans="1:6" x14ac:dyDescent="0.2">
      <c r="A3" s="44"/>
      <c r="B3" s="44"/>
      <c r="C3" s="44"/>
      <c r="D3" s="44"/>
      <c r="E3" s="44"/>
      <c r="F3" s="44"/>
    </row>
    <row r="4" spans="1:6" s="128" customFormat="1" ht="16.5" x14ac:dyDescent="0.25">
      <c r="A4" s="20"/>
      <c r="B4" s="54" t="s">
        <v>85</v>
      </c>
      <c r="C4" s="145" t="s">
        <v>88</v>
      </c>
      <c r="D4" s="145"/>
      <c r="E4" s="145"/>
      <c r="F4" s="145"/>
    </row>
    <row r="5" spans="1:6" s="128" customFormat="1" ht="16.5" x14ac:dyDescent="0.25">
      <c r="A5" s="494" t="s">
        <v>442</v>
      </c>
      <c r="B5" s="46" t="s">
        <v>200</v>
      </c>
      <c r="C5" s="40" t="s">
        <v>15</v>
      </c>
      <c r="D5" s="46" t="s">
        <v>143</v>
      </c>
      <c r="E5" s="46" t="s">
        <v>198</v>
      </c>
      <c r="F5" s="46" t="s">
        <v>109</v>
      </c>
    </row>
    <row r="6" spans="1:6" s="128" customFormat="1" ht="16.5" x14ac:dyDescent="0.25">
      <c r="A6" s="41"/>
      <c r="B6" s="58"/>
      <c r="C6" s="59"/>
      <c r="D6" s="58"/>
      <c r="E6" s="58"/>
      <c r="F6" s="58"/>
    </row>
    <row r="7" spans="1:6" ht="33" x14ac:dyDescent="0.25">
      <c r="A7" s="55" t="s">
        <v>204</v>
      </c>
      <c r="B7" s="137">
        <v>22330</v>
      </c>
      <c r="C7" s="119">
        <v>17146</v>
      </c>
      <c r="D7" s="137">
        <v>4091</v>
      </c>
      <c r="E7" s="137">
        <v>6241</v>
      </c>
      <c r="F7" s="137">
        <v>6814</v>
      </c>
    </row>
    <row r="8" spans="1:6" ht="16.5" x14ac:dyDescent="0.25">
      <c r="A8" s="18"/>
      <c r="B8" s="72"/>
      <c r="C8" s="72"/>
      <c r="D8" s="72"/>
      <c r="E8" s="72"/>
      <c r="F8" s="72"/>
    </row>
    <row r="9" spans="1:6" ht="16.5" x14ac:dyDescent="0.25">
      <c r="A9" s="55" t="s">
        <v>22</v>
      </c>
      <c r="B9" s="146">
        <v>100</v>
      </c>
      <c r="C9" s="83">
        <v>100</v>
      </c>
      <c r="D9" s="146">
        <v>100</v>
      </c>
      <c r="E9" s="146">
        <v>100</v>
      </c>
      <c r="F9" s="146">
        <v>100</v>
      </c>
    </row>
    <row r="10" spans="1:6" ht="9" customHeight="1" x14ac:dyDescent="0.25">
      <c r="A10" s="18"/>
      <c r="B10" s="80"/>
      <c r="C10" s="80"/>
      <c r="D10" s="80"/>
      <c r="E10" s="80"/>
      <c r="F10" s="80"/>
    </row>
    <row r="11" spans="1:6" ht="16.5" x14ac:dyDescent="0.25">
      <c r="A11" s="54" t="s">
        <v>71</v>
      </c>
      <c r="B11" s="81">
        <v>5.4677329365817364</v>
      </c>
      <c r="C11" s="83">
        <v>5.9600016219176455</v>
      </c>
      <c r="D11" s="81">
        <v>5.0576444006720349</v>
      </c>
      <c r="E11" s="81">
        <v>5.928554341759031</v>
      </c>
      <c r="F11" s="81">
        <v>6.5303967514225558</v>
      </c>
    </row>
    <row r="12" spans="1:6" ht="16.5" x14ac:dyDescent="0.25">
      <c r="A12" s="54" t="s">
        <v>72</v>
      </c>
      <c r="B12" s="81">
        <v>25.609075692765476</v>
      </c>
      <c r="C12" s="83">
        <v>24.785784043181895</v>
      </c>
      <c r="D12" s="81">
        <v>35.39192399049881</v>
      </c>
      <c r="E12" s="81">
        <v>27.384179889960929</v>
      </c>
      <c r="F12" s="81">
        <v>16.040828830473011</v>
      </c>
    </row>
    <row r="13" spans="1:6" ht="16.5" x14ac:dyDescent="0.25">
      <c r="A13" s="54" t="s">
        <v>18</v>
      </c>
      <c r="B13" s="81">
        <v>5.4863306676585459</v>
      </c>
      <c r="C13" s="83">
        <v>5.978571065565121</v>
      </c>
      <c r="D13" s="81">
        <v>6.2105324141127403</v>
      </c>
      <c r="E13" s="81">
        <v>6.2973447093533208</v>
      </c>
      <c r="F13" s="81">
        <v>5.5474804622574485</v>
      </c>
    </row>
    <row r="14" spans="1:6" ht="16.5" x14ac:dyDescent="0.25">
      <c r="A14" s="54" t="s">
        <v>73</v>
      </c>
      <c r="B14" s="81">
        <v>1.7481867212200111</v>
      </c>
      <c r="C14" s="83">
        <v>2.0247381339794925</v>
      </c>
      <c r="D14" s="81">
        <v>1.4193847401656916</v>
      </c>
      <c r="E14" s="81">
        <v>1.5070568535204529</v>
      </c>
      <c r="F14" s="81">
        <v>2.8620593008779767</v>
      </c>
    </row>
    <row r="15" spans="1:6" ht="16.5" x14ac:dyDescent="0.25">
      <c r="A15" s="54" t="s">
        <v>74</v>
      </c>
      <c r="B15" s="81">
        <v>3.0872233587502325</v>
      </c>
      <c r="C15" s="83">
        <v>3.1675386471442981</v>
      </c>
      <c r="D15" s="81">
        <v>2.8619431087422513</v>
      </c>
      <c r="E15" s="81">
        <v>2.9483294793078705</v>
      </c>
      <c r="F15" s="81">
        <v>3.5516650263001805</v>
      </c>
    </row>
    <row r="16" spans="1:6" ht="16.5" x14ac:dyDescent="0.25">
      <c r="A16" s="54" t="s">
        <v>75</v>
      </c>
      <c r="B16" s="81">
        <v>6.8439650362655744</v>
      </c>
      <c r="C16" s="83">
        <v>7.8678254807807972</v>
      </c>
      <c r="D16" s="81">
        <v>6.1583917501882857</v>
      </c>
      <c r="E16" s="81">
        <v>7.0349254445419023</v>
      </c>
      <c r="F16" s="81">
        <v>9.6564355596691449</v>
      </c>
    </row>
    <row r="17" spans="1:6" ht="16.5" x14ac:dyDescent="0.25">
      <c r="A17" s="54" t="s">
        <v>76</v>
      </c>
      <c r="B17" s="81">
        <v>4.9098010042774778</v>
      </c>
      <c r="C17" s="83">
        <v>5.5229000362207961</v>
      </c>
      <c r="D17" s="81">
        <v>4.2755344418052257</v>
      </c>
      <c r="E17" s="81">
        <v>4.9996013077107095</v>
      </c>
      <c r="F17" s="81">
        <v>6.7507055748561156</v>
      </c>
    </row>
    <row r="18" spans="1:6" ht="16.5" x14ac:dyDescent="0.25">
      <c r="A18" s="54" t="s">
        <v>77</v>
      </c>
      <c r="B18" s="81">
        <v>4.9098010042774778</v>
      </c>
      <c r="C18" s="83">
        <v>5.6750573844636536</v>
      </c>
      <c r="D18" s="81">
        <v>4.5478245756329301</v>
      </c>
      <c r="E18" s="81">
        <v>6.3611354756399026</v>
      </c>
      <c r="F18" s="81">
        <v>5.723466800503191</v>
      </c>
    </row>
    <row r="19" spans="1:6" ht="16.5" x14ac:dyDescent="0.25">
      <c r="A19" s="54" t="s">
        <v>87</v>
      </c>
      <c r="B19" s="81">
        <v>1.1716570578389434</v>
      </c>
      <c r="C19" s="83">
        <v>1.2420987191508859</v>
      </c>
      <c r="D19" s="81">
        <v>1.2224088986733099</v>
      </c>
      <c r="E19" s="81">
        <v>1.3615341679291924</v>
      </c>
      <c r="F19" s="81">
        <v>1.1445629998500857</v>
      </c>
    </row>
    <row r="20" spans="1:6" ht="16.5" x14ac:dyDescent="0.25">
      <c r="A20" s="54" t="s">
        <v>78</v>
      </c>
      <c r="B20" s="81">
        <v>2.6222800818300165</v>
      </c>
      <c r="C20" s="83">
        <v>3.1269301997658157</v>
      </c>
      <c r="D20" s="81">
        <v>1.8596836799721919</v>
      </c>
      <c r="E20" s="81">
        <v>2.8366956383063555</v>
      </c>
      <c r="F20" s="81">
        <v>4.1532775825995145</v>
      </c>
    </row>
    <row r="21" spans="1:6" ht="33" x14ac:dyDescent="0.25">
      <c r="A21" s="54" t="s">
        <v>186</v>
      </c>
      <c r="B21" s="81">
        <v>3.2546029384415101</v>
      </c>
      <c r="C21" s="83">
        <v>3.767293011271553</v>
      </c>
      <c r="D21" s="81">
        <v>3.6672266960199291</v>
      </c>
      <c r="E21" s="81">
        <v>4.421497488238578</v>
      </c>
      <c r="F21" s="81">
        <v>3.2283716049302247</v>
      </c>
    </row>
    <row r="22" spans="1:6" ht="16.5" x14ac:dyDescent="0.25">
      <c r="A22" s="54" t="s">
        <v>79</v>
      </c>
      <c r="B22" s="81">
        <v>2.3619118467546958</v>
      </c>
      <c r="C22" s="83">
        <v>2.642941075035341</v>
      </c>
      <c r="D22" s="81">
        <v>1.7380221308151325</v>
      </c>
      <c r="E22" s="81">
        <v>2.3881668128538398</v>
      </c>
      <c r="F22" s="81">
        <v>3.4193493719894934</v>
      </c>
    </row>
    <row r="23" spans="1:6" ht="16.5" x14ac:dyDescent="0.25">
      <c r="A23" s="54" t="s">
        <v>80</v>
      </c>
      <c r="B23" s="81">
        <v>0.98567974707085715</v>
      </c>
      <c r="C23" s="83">
        <v>0.72935250061380696</v>
      </c>
      <c r="D23" s="81">
        <v>1.2224088986733099</v>
      </c>
      <c r="E23" s="81">
        <v>0.67378996890200138</v>
      </c>
      <c r="F23" s="81">
        <v>0.48428833080217176</v>
      </c>
    </row>
    <row r="24" spans="1:6" ht="16.5" x14ac:dyDescent="0.25">
      <c r="A24" s="54" t="s">
        <v>81</v>
      </c>
      <c r="B24" s="81">
        <v>3.9427189882834286</v>
      </c>
      <c r="C24" s="83">
        <v>4.6657032058290486</v>
      </c>
      <c r="D24" s="81">
        <v>3.4702508545275479</v>
      </c>
      <c r="E24" s="81">
        <v>4.7105493979746438</v>
      </c>
      <c r="F24" s="81">
        <v>5.3421630676374159</v>
      </c>
    </row>
    <row r="25" spans="1:6" ht="16.5" x14ac:dyDescent="0.25">
      <c r="A25" s="54" t="s">
        <v>162</v>
      </c>
      <c r="B25" s="81">
        <v>0.63232285661149334</v>
      </c>
      <c r="C25" s="83" t="s">
        <v>12</v>
      </c>
      <c r="D25" s="81" t="s">
        <v>12</v>
      </c>
      <c r="E25" s="81" t="s">
        <v>12</v>
      </c>
      <c r="F25" s="81" t="s">
        <v>12</v>
      </c>
    </row>
    <row r="26" spans="1:6" ht="33" x14ac:dyDescent="0.25">
      <c r="A26" s="54" t="s">
        <v>104</v>
      </c>
      <c r="B26" s="81">
        <v>6.6765854565742968</v>
      </c>
      <c r="C26" s="83">
        <v>4.8573311921932589</v>
      </c>
      <c r="D26" s="81">
        <v>6.0599038294420948</v>
      </c>
      <c r="E26" s="81">
        <v>4.421497488238578</v>
      </c>
      <c r="F26" s="81">
        <v>4.5345813154652888</v>
      </c>
    </row>
    <row r="27" spans="1:6" ht="16.5" x14ac:dyDescent="0.25">
      <c r="A27" s="54" t="s">
        <v>163</v>
      </c>
      <c r="B27" s="81">
        <v>14.338850660219451</v>
      </c>
      <c r="C27" s="83">
        <v>15.245454040502318</v>
      </c>
      <c r="D27" s="81">
        <v>11.609987833845086</v>
      </c>
      <c r="E27" s="81">
        <v>14.13164819392393</v>
      </c>
      <c r="F27" s="81">
        <v>18.447279055670343</v>
      </c>
    </row>
    <row r="28" spans="1:6" ht="16.5" x14ac:dyDescent="0.25">
      <c r="A28" s="54" t="s">
        <v>82</v>
      </c>
      <c r="B28" s="81">
        <v>1.2274502510693694</v>
      </c>
      <c r="C28" s="83">
        <v>0.41923022389498271</v>
      </c>
      <c r="D28" s="81">
        <v>0.82845721568854647</v>
      </c>
      <c r="E28" s="81">
        <v>0.41663344230922572</v>
      </c>
      <c r="F28" s="214">
        <v>0.17598633824574209</v>
      </c>
    </row>
    <row r="29" spans="1:6" ht="16.5" x14ac:dyDescent="0.25">
      <c r="A29" s="54" t="s">
        <v>83</v>
      </c>
      <c r="B29" s="81">
        <v>1.2088525199925608</v>
      </c>
      <c r="C29" s="83">
        <v>0.30363950495960401</v>
      </c>
      <c r="D29" s="81">
        <v>0.53878686055269109</v>
      </c>
      <c r="E29" s="81">
        <v>0.32094729287935581</v>
      </c>
      <c r="F29" s="214">
        <v>0.14665528187145174</v>
      </c>
    </row>
    <row r="30" spans="1:6" ht="16.5" x14ac:dyDescent="0.25">
      <c r="A30" s="46" t="s">
        <v>84</v>
      </c>
      <c r="B30" s="95">
        <v>2.8640505858285286</v>
      </c>
      <c r="C30" s="86">
        <v>2.0111654867005853</v>
      </c>
      <c r="D30" s="95">
        <v>1.8307166444586063</v>
      </c>
      <c r="E30" s="95">
        <v>1.857906068096643</v>
      </c>
      <c r="F30" s="95">
        <v>2.2597949433258808</v>
      </c>
    </row>
    <row r="31" spans="1:6" ht="15" x14ac:dyDescent="0.25">
      <c r="A31" s="25" t="s">
        <v>189</v>
      </c>
    </row>
    <row r="32" spans="1:6" ht="15" x14ac:dyDescent="0.25">
      <c r="A32" s="51" t="s">
        <v>165</v>
      </c>
    </row>
    <row r="33" spans="1:1" ht="15" x14ac:dyDescent="0.25">
      <c r="A33" s="511" t="s">
        <v>479</v>
      </c>
    </row>
  </sheetData>
  <customSheetViews>
    <customSheetView guid="{D66E1FB7-020B-455A-B80C-343900573230}">
      <pageMargins left="0.75" right="0.75" top="1" bottom="1" header="0.5" footer="0.5"/>
      <pageSetup paperSize="9" orientation="portrait" r:id="rId1"/>
      <headerFooter alignWithMargins="0">
        <oddFooter>&amp;L&amp;F&amp;C&amp;P
&amp;D&amp;R&amp;A</oddFooter>
      </headerFooter>
    </customSheetView>
    <customSheetView guid="{4D8713A2-F6AF-49CF-8DCD-2A02C76F9E58}">
      <pageMargins left="0.75" right="0.75" top="1" bottom="1" header="0.5" footer="0.5"/>
      <pageSetup paperSize="9" orientation="portrait" r:id="rId2"/>
      <headerFooter alignWithMargins="0">
        <oddFooter>&amp;L&amp;F&amp;C&amp;P
&amp;D&amp;R&amp;A</oddFooter>
      </headerFooter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>
    <oddFooter>&amp;L&amp;F&amp;C&amp;P
&amp;D&amp;R&amp;A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rightToLeft="1" topLeftCell="A19" zoomScaleNormal="100" workbookViewId="0">
      <selection activeCell="A33" sqref="A33"/>
    </sheetView>
  </sheetViews>
  <sheetFormatPr defaultColWidth="9.140625" defaultRowHeight="12.75" x14ac:dyDescent="0.2"/>
  <cols>
    <col min="1" max="1" width="29.7109375" style="43" customWidth="1"/>
    <col min="2" max="2" width="12.28515625" style="43" customWidth="1"/>
    <col min="3" max="6" width="11.140625" style="43" customWidth="1"/>
    <col min="7" max="16384" width="9.140625" style="43"/>
  </cols>
  <sheetData>
    <row r="1" spans="1:6" ht="17.25" customHeight="1" x14ac:dyDescent="0.2"/>
    <row r="2" spans="1:6" ht="16.5" x14ac:dyDescent="0.25">
      <c r="A2" s="15" t="s">
        <v>446</v>
      </c>
    </row>
    <row r="3" spans="1:6" x14ac:dyDescent="0.2">
      <c r="A3" s="44"/>
      <c r="B3" s="44"/>
      <c r="C3" s="44"/>
      <c r="D3" s="44"/>
      <c r="E3" s="44"/>
      <c r="F3" s="44"/>
    </row>
    <row r="4" spans="1:6" s="128" customFormat="1" ht="16.5" x14ac:dyDescent="0.25">
      <c r="A4" s="20"/>
      <c r="B4" s="54" t="s">
        <v>85</v>
      </c>
      <c r="C4" s="145" t="s">
        <v>88</v>
      </c>
      <c r="D4" s="145"/>
      <c r="E4" s="145"/>
      <c r="F4" s="145"/>
    </row>
    <row r="5" spans="1:6" s="128" customFormat="1" ht="16.5" x14ac:dyDescent="0.25">
      <c r="A5" s="494" t="s">
        <v>442</v>
      </c>
      <c r="B5" s="46" t="s">
        <v>199</v>
      </c>
      <c r="C5" s="40" t="s">
        <v>15</v>
      </c>
      <c r="D5" s="46" t="s">
        <v>143</v>
      </c>
      <c r="E5" s="46" t="s">
        <v>198</v>
      </c>
      <c r="F5" s="46" t="s">
        <v>109</v>
      </c>
    </row>
    <row r="6" spans="1:6" s="128" customFormat="1" ht="16.5" x14ac:dyDescent="0.25">
      <c r="A6" s="41"/>
      <c r="B6" s="147"/>
      <c r="C6" s="148"/>
      <c r="D6" s="147"/>
      <c r="E6" s="147"/>
      <c r="F6" s="147"/>
    </row>
    <row r="7" spans="1:6" ht="33" x14ac:dyDescent="0.25">
      <c r="A7" s="55" t="s">
        <v>204</v>
      </c>
      <c r="B7" s="137">
        <v>21932</v>
      </c>
      <c r="C7" s="119">
        <v>18887</v>
      </c>
      <c r="D7" s="137">
        <v>2803</v>
      </c>
      <c r="E7" s="137">
        <v>6050</v>
      </c>
      <c r="F7" s="137">
        <v>10034</v>
      </c>
    </row>
    <row r="8" spans="1:6" ht="17.25" customHeight="1" x14ac:dyDescent="0.25">
      <c r="A8" s="39"/>
      <c r="B8" s="195"/>
      <c r="C8" s="195"/>
      <c r="D8" s="195"/>
      <c r="E8" s="195"/>
      <c r="F8" s="195"/>
    </row>
    <row r="9" spans="1:6" ht="16.5" x14ac:dyDescent="0.25">
      <c r="A9" s="55" t="s">
        <v>22</v>
      </c>
      <c r="B9" s="146">
        <v>100</v>
      </c>
      <c r="C9" s="83">
        <v>100</v>
      </c>
      <c r="D9" s="146">
        <v>100</v>
      </c>
      <c r="E9" s="146">
        <v>100</v>
      </c>
      <c r="F9" s="146">
        <v>100</v>
      </c>
    </row>
    <row r="10" spans="1:6" ht="9" customHeight="1" x14ac:dyDescent="0.25">
      <c r="A10" s="18"/>
      <c r="B10" s="80"/>
      <c r="C10" s="80"/>
      <c r="D10" s="80"/>
      <c r="E10" s="80"/>
      <c r="F10" s="80"/>
    </row>
    <row r="11" spans="1:6" ht="16.5" x14ac:dyDescent="0.25">
      <c r="A11" s="54" t="s">
        <v>71</v>
      </c>
      <c r="B11" s="81">
        <v>6.0127192137213337</v>
      </c>
      <c r="C11" s="83">
        <v>6.502239320898699</v>
      </c>
      <c r="D11" s="81">
        <v>5.7473499951376059</v>
      </c>
      <c r="E11" s="81">
        <v>6.2975206611570247</v>
      </c>
      <c r="F11" s="81">
        <v>6.8365545782221098</v>
      </c>
    </row>
    <row r="12" spans="1:6" ht="16.5" x14ac:dyDescent="0.25">
      <c r="A12" s="54" t="s">
        <v>72</v>
      </c>
      <c r="B12" s="81">
        <v>24.609751397186358</v>
      </c>
      <c r="C12" s="83">
        <v>21.104717393725476</v>
      </c>
      <c r="D12" s="81">
        <v>41.13585529514733</v>
      </c>
      <c r="E12" s="81">
        <v>26.099173553719009</v>
      </c>
      <c r="F12" s="81">
        <v>12.497589628728658</v>
      </c>
    </row>
    <row r="13" spans="1:6" ht="16.5" x14ac:dyDescent="0.25">
      <c r="A13" s="54" t="s">
        <v>18</v>
      </c>
      <c r="B13" s="81">
        <v>5.9356330699556761</v>
      </c>
      <c r="C13" s="83">
        <v>6.300105595069609</v>
      </c>
      <c r="D13" s="81">
        <v>6.3113877273169319</v>
      </c>
      <c r="E13" s="81">
        <v>6.6942148760330582</v>
      </c>
      <c r="F13" s="81">
        <v>6.0593025498019788</v>
      </c>
    </row>
    <row r="14" spans="1:6" ht="16.5" x14ac:dyDescent="0.25">
      <c r="A14" s="54" t="s">
        <v>73</v>
      </c>
      <c r="B14" s="81">
        <v>2.5245712083253036</v>
      </c>
      <c r="C14" s="83">
        <v>2.8167763083230448</v>
      </c>
      <c r="D14" s="81">
        <v>1.1766994067879022</v>
      </c>
      <c r="E14" s="81">
        <v>2.330578512396694</v>
      </c>
      <c r="F14" s="81">
        <v>3.5680911342836379</v>
      </c>
    </row>
    <row r="15" spans="1:6" ht="16.5" x14ac:dyDescent="0.25">
      <c r="A15" s="54" t="s">
        <v>74</v>
      </c>
      <c r="B15" s="81">
        <v>2.582385816149547</v>
      </c>
      <c r="C15" s="83">
        <v>2.8749746302501653</v>
      </c>
      <c r="D15" s="81">
        <v>2.1394534668870953</v>
      </c>
      <c r="E15" s="81">
        <v>2.7107438016528929</v>
      </c>
      <c r="F15" s="81">
        <v>3.179465120073572</v>
      </c>
    </row>
    <row r="16" spans="1:6" ht="16.5" x14ac:dyDescent="0.25">
      <c r="A16" s="54" t="s">
        <v>75</v>
      </c>
      <c r="B16" s="81">
        <v>5.1455000963576794</v>
      </c>
      <c r="C16" s="83">
        <v>5.7130087871482793</v>
      </c>
      <c r="D16" s="81">
        <v>2.9271613342409806</v>
      </c>
      <c r="E16" s="81">
        <v>4.6446280991735538</v>
      </c>
      <c r="F16" s="81">
        <v>7.1354406158684016</v>
      </c>
    </row>
    <row r="17" spans="1:6" ht="16.5" x14ac:dyDescent="0.25">
      <c r="A17" s="54" t="s">
        <v>76</v>
      </c>
      <c r="B17" s="81">
        <v>6.2632491809597219</v>
      </c>
      <c r="C17" s="83">
        <v>6.8725008852528955</v>
      </c>
      <c r="D17" s="81">
        <v>4.6387241077506562</v>
      </c>
      <c r="E17" s="81">
        <v>6.0826446280991737</v>
      </c>
      <c r="F17" s="81">
        <v>7.9727665128973406</v>
      </c>
    </row>
    <row r="18" spans="1:6" ht="16.5" x14ac:dyDescent="0.25">
      <c r="A18" s="54" t="s">
        <v>77</v>
      </c>
      <c r="B18" s="81">
        <v>6.1861630371940644</v>
      </c>
      <c r="C18" s="83">
        <v>6.7877920267483685</v>
      </c>
      <c r="D18" s="81">
        <v>4.4247787610619467</v>
      </c>
      <c r="E18" s="81">
        <v>7.0082644628099171</v>
      </c>
      <c r="F18" s="81">
        <v>7.3149205689959498</v>
      </c>
    </row>
    <row r="19" spans="1:6" ht="16.5" x14ac:dyDescent="0.25">
      <c r="A19" s="54" t="s">
        <v>87</v>
      </c>
      <c r="B19" s="81">
        <v>0.9250337251878975</v>
      </c>
      <c r="C19" s="83">
        <v>0.97965304704013201</v>
      </c>
      <c r="D19" s="81">
        <v>0.6418360400661286</v>
      </c>
      <c r="E19" s="81">
        <v>1.0413223140495869</v>
      </c>
      <c r="F19" s="81">
        <v>1.0368304730260913</v>
      </c>
    </row>
    <row r="20" spans="1:6" ht="16.5" x14ac:dyDescent="0.25">
      <c r="A20" s="54" t="s">
        <v>78</v>
      </c>
      <c r="B20" s="81">
        <v>2.8907303912121796</v>
      </c>
      <c r="C20" s="83">
        <v>3.1982803031942355</v>
      </c>
      <c r="D20" s="81">
        <v>1.7504619274530779</v>
      </c>
      <c r="E20" s="81">
        <v>2.8264462809917354</v>
      </c>
      <c r="F20" s="81">
        <v>3.8269279261907236</v>
      </c>
    </row>
    <row r="21" spans="1:6" ht="33" x14ac:dyDescent="0.25">
      <c r="A21" s="54" t="s">
        <v>161</v>
      </c>
      <c r="B21" s="81">
        <v>2.7751011755636927</v>
      </c>
      <c r="C21" s="83">
        <v>2.99068424771305</v>
      </c>
      <c r="D21" s="81">
        <v>2.7423903530098221</v>
      </c>
      <c r="E21" s="81">
        <v>2.9586776859504131</v>
      </c>
      <c r="F21" s="81">
        <v>3.0793420057255587</v>
      </c>
    </row>
    <row r="22" spans="1:6" ht="16.5" x14ac:dyDescent="0.25">
      <c r="A22" s="54" t="s">
        <v>79</v>
      </c>
      <c r="B22" s="81">
        <v>2.5631142802081328</v>
      </c>
      <c r="C22" s="83">
        <v>2.7587778341807345</v>
      </c>
      <c r="D22" s="81">
        <v>1.215598560731304</v>
      </c>
      <c r="E22" s="81">
        <v>2.5619834710743801</v>
      </c>
      <c r="F22" s="81">
        <v>3.3085126896776775</v>
      </c>
    </row>
    <row r="23" spans="1:6" ht="16.5" x14ac:dyDescent="0.25">
      <c r="A23" s="54" t="s">
        <v>80</v>
      </c>
      <c r="B23" s="81">
        <v>0.88649065330506838</v>
      </c>
      <c r="C23" s="83">
        <v>0.82597870324066425</v>
      </c>
      <c r="D23" s="81">
        <v>2.0324807935427405</v>
      </c>
      <c r="E23" s="81">
        <v>1.1239669421487601</v>
      </c>
      <c r="F23" s="81">
        <v>0.30926917543052945</v>
      </c>
    </row>
    <row r="24" spans="1:6" ht="16.5" x14ac:dyDescent="0.25">
      <c r="A24" s="54" t="s">
        <v>81</v>
      </c>
      <c r="B24" s="81">
        <v>3.6808633648101758</v>
      </c>
      <c r="C24" s="83">
        <v>4.028943914969136</v>
      </c>
      <c r="D24" s="81">
        <v>3.5300982203637066</v>
      </c>
      <c r="E24" s="81">
        <v>3.9173553719008263</v>
      </c>
      <c r="F24" s="81">
        <v>4.2355785632703915</v>
      </c>
    </row>
    <row r="25" spans="1:6" ht="16.5" x14ac:dyDescent="0.25">
      <c r="A25" s="54" t="s">
        <v>162</v>
      </c>
      <c r="B25" s="81">
        <v>0.61668915012526504</v>
      </c>
      <c r="C25" s="83" t="s">
        <v>12</v>
      </c>
      <c r="D25" s="81" t="s">
        <v>12</v>
      </c>
      <c r="E25" s="81" t="s">
        <v>12</v>
      </c>
      <c r="F25" s="81" t="s">
        <v>12</v>
      </c>
    </row>
    <row r="26" spans="1:6" ht="33" x14ac:dyDescent="0.25">
      <c r="A26" s="54" t="s">
        <v>104</v>
      </c>
      <c r="B26" s="81">
        <v>4.9142416650607057</v>
      </c>
      <c r="C26" s="83">
        <v>4.6227921369293501</v>
      </c>
      <c r="D26" s="81">
        <v>4.3567052416609933</v>
      </c>
      <c r="E26" s="81">
        <v>3.950413223140496</v>
      </c>
      <c r="F26" s="81">
        <v>5.1025705682542979</v>
      </c>
    </row>
    <row r="27" spans="1:6" ht="16.5" x14ac:dyDescent="0.25">
      <c r="A27" s="54" t="s">
        <v>163</v>
      </c>
      <c r="B27" s="81">
        <v>18.25014453651956</v>
      </c>
      <c r="C27" s="83">
        <v>19.404799033530821</v>
      </c>
      <c r="D27" s="81">
        <v>12.700573762520664</v>
      </c>
      <c r="E27" s="81">
        <v>17.719008264462811</v>
      </c>
      <c r="F27" s="81">
        <v>22.294080128157585</v>
      </c>
    </row>
    <row r="28" spans="1:6" ht="16.5" x14ac:dyDescent="0.25">
      <c r="A28" s="54" t="s">
        <v>82</v>
      </c>
      <c r="B28" s="81">
        <v>0.46251686259394875</v>
      </c>
      <c r="C28" s="83">
        <v>0.24364184603501665</v>
      </c>
      <c r="D28" s="81">
        <v>0.74880871341048338</v>
      </c>
      <c r="E28" s="214">
        <v>0.31404958677685951</v>
      </c>
      <c r="F28" s="214">
        <v>6.0073868608807868E-2</v>
      </c>
    </row>
    <row r="29" spans="1:6" ht="16.5" x14ac:dyDescent="0.25">
      <c r="A29" s="54" t="s">
        <v>83</v>
      </c>
      <c r="B29" s="81">
        <v>0.32761611100404703</v>
      </c>
      <c r="C29" s="83">
        <v>0.13200025596398399</v>
      </c>
      <c r="D29" s="214">
        <v>0.38899153943401732</v>
      </c>
      <c r="E29" s="214">
        <v>0.13223140495867766</v>
      </c>
      <c r="F29" s="214">
        <v>6.0073868608807868E-2</v>
      </c>
    </row>
    <row r="30" spans="1:6" ht="16.5" x14ac:dyDescent="0.25">
      <c r="A30" s="46" t="s">
        <v>84</v>
      </c>
      <c r="B30" s="95">
        <v>1.9464251300828677</v>
      </c>
      <c r="C30" s="86">
        <v>1.8314391138246295</v>
      </c>
      <c r="D30" s="95">
        <v>1.3517455995332102</v>
      </c>
      <c r="E30" s="95">
        <v>1.5867768595041323</v>
      </c>
      <c r="F30" s="95">
        <v>2.1129685390925133</v>
      </c>
    </row>
    <row r="31" spans="1:6" ht="15" x14ac:dyDescent="0.25">
      <c r="A31" s="25" t="s">
        <v>189</v>
      </c>
    </row>
    <row r="32" spans="1:6" ht="15" x14ac:dyDescent="0.25">
      <c r="A32" s="51" t="s">
        <v>165</v>
      </c>
    </row>
    <row r="33" spans="1:1" ht="15" x14ac:dyDescent="0.25">
      <c r="A33" s="511" t="s">
        <v>479</v>
      </c>
    </row>
  </sheetData>
  <customSheetViews>
    <customSheetView guid="{D66E1FB7-020B-455A-B80C-343900573230}">
      <pageMargins left="0.75" right="0.75" top="1" bottom="1" header="0.5" footer="0.5"/>
      <pageSetup paperSize="9" orientation="portrait" r:id="rId1"/>
      <headerFooter alignWithMargins="0">
        <oddFooter>&amp;L&amp;F&amp;C&amp;P
&amp;D&amp;R&amp;A</oddFooter>
      </headerFooter>
    </customSheetView>
    <customSheetView guid="{4D8713A2-F6AF-49CF-8DCD-2A02C76F9E58}">
      <pageMargins left="0.75" right="0.75" top="1" bottom="1" header="0.5" footer="0.5"/>
      <pageSetup paperSize="9" orientation="portrait" r:id="rId2"/>
      <headerFooter alignWithMargins="0">
        <oddFooter>&amp;L&amp;F&amp;C&amp;P
&amp;D&amp;R&amp;A</oddFooter>
      </headerFooter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>
    <oddFooter>&amp;L&amp;F&amp;C&amp;P
&amp;D&amp;R&amp;A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rightToLeft="1" topLeftCell="A13" zoomScaleNormal="100" workbookViewId="0">
      <selection activeCell="A35" sqref="A35"/>
    </sheetView>
  </sheetViews>
  <sheetFormatPr defaultColWidth="9.140625" defaultRowHeight="16.5" x14ac:dyDescent="0.25"/>
  <cols>
    <col min="1" max="1" width="9" style="76" customWidth="1"/>
    <col min="2" max="6" width="8.7109375" style="246" customWidth="1"/>
    <col min="7" max="9" width="8.7109375" style="247" customWidth="1"/>
    <col min="10" max="12" width="9.140625" style="242"/>
    <col min="13" max="16384" width="9.140625" style="76"/>
  </cols>
  <sheetData>
    <row r="1" spans="1:9" ht="17.25" customHeight="1" x14ac:dyDescent="0.25"/>
    <row r="2" spans="1:9" x14ac:dyDescent="0.25">
      <c r="A2" s="15" t="s">
        <v>241</v>
      </c>
    </row>
    <row r="3" spans="1:9" x14ac:dyDescent="0.25">
      <c r="A3" s="243"/>
      <c r="B3" s="248"/>
      <c r="C3" s="248"/>
      <c r="D3" s="248"/>
      <c r="E3" s="248"/>
      <c r="F3" s="248"/>
      <c r="G3" s="249"/>
      <c r="H3" s="249"/>
      <c r="I3" s="249"/>
    </row>
    <row r="4" spans="1:9" x14ac:dyDescent="0.25">
      <c r="A4" s="41"/>
      <c r="B4" s="250" t="s">
        <v>15</v>
      </c>
      <c r="C4" s="250"/>
      <c r="D4" s="250" t="s">
        <v>143</v>
      </c>
      <c r="E4" s="250"/>
      <c r="F4" s="250" t="s">
        <v>19</v>
      </c>
      <c r="G4" s="250"/>
      <c r="H4" s="250" t="s">
        <v>0</v>
      </c>
      <c r="I4" s="250"/>
    </row>
    <row r="5" spans="1:9" ht="18" customHeight="1" x14ac:dyDescent="0.25">
      <c r="A5" s="245" t="s">
        <v>434</v>
      </c>
      <c r="B5" s="251" t="s">
        <v>2</v>
      </c>
      <c r="C5" s="251" t="s">
        <v>3</v>
      </c>
      <c r="D5" s="251" t="s">
        <v>2</v>
      </c>
      <c r="E5" s="251" t="s">
        <v>3</v>
      </c>
      <c r="F5" s="251" t="s">
        <v>2</v>
      </c>
      <c r="G5" s="251" t="s">
        <v>3</v>
      </c>
      <c r="H5" s="251" t="s">
        <v>2</v>
      </c>
      <c r="I5" s="251" t="s">
        <v>3</v>
      </c>
    </row>
    <row r="6" spans="1:9" ht="18" customHeight="1" x14ac:dyDescent="0.25">
      <c r="A6" s="259" t="s">
        <v>35</v>
      </c>
      <c r="B6" s="247"/>
      <c r="C6" s="247"/>
      <c r="D6" s="247"/>
      <c r="E6" s="247"/>
      <c r="F6" s="247"/>
    </row>
    <row r="7" spans="1:9" ht="18" customHeight="1" x14ac:dyDescent="0.25">
      <c r="A7" s="282">
        <v>1981</v>
      </c>
      <c r="B7" s="123">
        <f t="shared" ref="B7:C9" si="0">D7+F7</f>
        <v>34</v>
      </c>
      <c r="C7" s="123">
        <f t="shared" si="0"/>
        <v>31</v>
      </c>
      <c r="D7" s="123">
        <v>24</v>
      </c>
      <c r="E7" s="123">
        <v>22</v>
      </c>
      <c r="F7" s="123">
        <v>10</v>
      </c>
      <c r="G7" s="123">
        <v>9</v>
      </c>
      <c r="H7" s="123">
        <v>132</v>
      </c>
      <c r="I7" s="123">
        <v>79</v>
      </c>
    </row>
    <row r="8" spans="1:9" ht="18" customHeight="1" x14ac:dyDescent="0.25">
      <c r="A8" s="282">
        <v>1990</v>
      </c>
      <c r="B8" s="123">
        <f t="shared" si="0"/>
        <v>59</v>
      </c>
      <c r="C8" s="123">
        <f t="shared" si="0"/>
        <v>26</v>
      </c>
      <c r="D8" s="123">
        <v>30</v>
      </c>
      <c r="E8" s="123">
        <v>14</v>
      </c>
      <c r="F8" s="123">
        <v>29</v>
      </c>
      <c r="G8" s="123">
        <v>12</v>
      </c>
      <c r="H8" s="123">
        <v>220</v>
      </c>
      <c r="I8" s="123">
        <v>84</v>
      </c>
    </row>
    <row r="9" spans="1:9" ht="18" customHeight="1" x14ac:dyDescent="0.25">
      <c r="A9" s="282">
        <v>2000</v>
      </c>
      <c r="B9" s="123">
        <f t="shared" si="0"/>
        <v>58</v>
      </c>
      <c r="C9" s="123">
        <f t="shared" si="0"/>
        <v>28</v>
      </c>
      <c r="D9" s="123">
        <v>19</v>
      </c>
      <c r="E9" s="123">
        <v>15</v>
      </c>
      <c r="F9" s="123">
        <v>39</v>
      </c>
      <c r="G9" s="123">
        <v>13</v>
      </c>
      <c r="H9" s="123">
        <v>307</v>
      </c>
      <c r="I9" s="123">
        <v>87</v>
      </c>
    </row>
    <row r="10" spans="1:9" ht="18" customHeight="1" x14ac:dyDescent="0.25">
      <c r="A10" s="282">
        <v>2005</v>
      </c>
      <c r="B10" s="222">
        <f t="shared" ref="B10:B14" si="1">D10+F10</f>
        <v>55</v>
      </c>
      <c r="C10" s="222">
        <f t="shared" ref="C10:C14" si="2">E10+G10</f>
        <v>33</v>
      </c>
      <c r="D10" s="222">
        <v>20</v>
      </c>
      <c r="E10" s="222">
        <v>10</v>
      </c>
      <c r="F10" s="222">
        <v>35</v>
      </c>
      <c r="G10" s="222">
        <v>23</v>
      </c>
      <c r="H10" s="222">
        <v>304</v>
      </c>
      <c r="I10" s="222">
        <v>121</v>
      </c>
    </row>
    <row r="11" spans="1:9" ht="18" customHeight="1" x14ac:dyDescent="0.25">
      <c r="A11" s="282">
        <v>2006</v>
      </c>
      <c r="B11" s="222">
        <f t="shared" si="1"/>
        <v>46</v>
      </c>
      <c r="C11" s="222">
        <f t="shared" si="2"/>
        <v>18</v>
      </c>
      <c r="D11" s="222">
        <v>24</v>
      </c>
      <c r="E11" s="222">
        <v>5</v>
      </c>
      <c r="F11" s="222">
        <v>22</v>
      </c>
      <c r="G11" s="222">
        <v>13</v>
      </c>
      <c r="H11" s="222">
        <v>279</v>
      </c>
      <c r="I11" s="222">
        <v>88</v>
      </c>
    </row>
    <row r="12" spans="1:9" ht="18" customHeight="1" x14ac:dyDescent="0.25">
      <c r="A12" s="282">
        <v>2007</v>
      </c>
      <c r="B12" s="222">
        <f t="shared" si="1"/>
        <v>48</v>
      </c>
      <c r="C12" s="222">
        <f t="shared" si="2"/>
        <v>15</v>
      </c>
      <c r="D12" s="222">
        <v>19</v>
      </c>
      <c r="E12" s="222">
        <v>8</v>
      </c>
      <c r="F12" s="222">
        <v>29</v>
      </c>
      <c r="G12" s="222">
        <v>7</v>
      </c>
      <c r="H12" s="222">
        <v>263</v>
      </c>
      <c r="I12" s="222">
        <v>63</v>
      </c>
    </row>
    <row r="13" spans="1:9" ht="18" customHeight="1" x14ac:dyDescent="0.25">
      <c r="A13" s="282">
        <v>2008</v>
      </c>
      <c r="B13" s="123">
        <f t="shared" si="1"/>
        <v>62</v>
      </c>
      <c r="C13" s="123">
        <f t="shared" si="2"/>
        <v>20</v>
      </c>
      <c r="D13" s="123">
        <v>19</v>
      </c>
      <c r="E13" s="123">
        <v>9</v>
      </c>
      <c r="F13" s="123">
        <v>43</v>
      </c>
      <c r="G13" s="123">
        <v>11</v>
      </c>
      <c r="H13" s="345">
        <v>294</v>
      </c>
      <c r="I13" s="345">
        <v>60</v>
      </c>
    </row>
    <row r="14" spans="1:9" ht="18" customHeight="1" x14ac:dyDescent="0.25">
      <c r="A14" s="282">
        <v>2009</v>
      </c>
      <c r="B14" s="123">
        <f t="shared" si="1"/>
        <v>44</v>
      </c>
      <c r="C14" s="123">
        <f t="shared" si="2"/>
        <v>14</v>
      </c>
      <c r="D14" s="123">
        <v>21</v>
      </c>
      <c r="E14" s="123">
        <v>6</v>
      </c>
      <c r="F14" s="123">
        <v>23</v>
      </c>
      <c r="G14" s="123">
        <v>8</v>
      </c>
      <c r="H14" s="345">
        <v>310</v>
      </c>
      <c r="I14" s="345">
        <v>94</v>
      </c>
    </row>
    <row r="15" spans="1:9" ht="18" customHeight="1" x14ac:dyDescent="0.25">
      <c r="A15" s="282">
        <v>2010</v>
      </c>
      <c r="B15" s="123">
        <f t="shared" ref="B15:B18" si="3">D15+F15</f>
        <v>73</v>
      </c>
      <c r="C15" s="123">
        <f t="shared" ref="C15:C18" si="4">E15+G15</f>
        <v>23</v>
      </c>
      <c r="D15" s="123">
        <v>33</v>
      </c>
      <c r="E15" s="123">
        <v>14</v>
      </c>
      <c r="F15" s="123">
        <v>40</v>
      </c>
      <c r="G15" s="123">
        <v>9</v>
      </c>
      <c r="H15" s="345">
        <v>394</v>
      </c>
      <c r="I15" s="345">
        <v>86</v>
      </c>
    </row>
    <row r="16" spans="1:9" ht="18" customHeight="1" x14ac:dyDescent="0.25">
      <c r="A16" s="282">
        <v>2011</v>
      </c>
      <c r="B16" s="123">
        <f t="shared" si="3"/>
        <v>72</v>
      </c>
      <c r="C16" s="123">
        <f t="shared" si="4"/>
        <v>15</v>
      </c>
      <c r="D16" s="123">
        <v>28</v>
      </c>
      <c r="E16" s="123">
        <v>8</v>
      </c>
      <c r="F16" s="123">
        <v>44</v>
      </c>
      <c r="G16" s="123">
        <v>7</v>
      </c>
      <c r="H16" s="345">
        <v>322</v>
      </c>
      <c r="I16" s="345">
        <v>87</v>
      </c>
    </row>
    <row r="17" spans="1:9" ht="18" customHeight="1" x14ac:dyDescent="0.25">
      <c r="A17" s="282">
        <v>2012</v>
      </c>
      <c r="B17" s="123">
        <f t="shared" si="3"/>
        <v>66</v>
      </c>
      <c r="C17" s="123">
        <f t="shared" si="4"/>
        <v>20</v>
      </c>
      <c r="D17" s="123">
        <v>31</v>
      </c>
      <c r="E17" s="123">
        <v>11</v>
      </c>
      <c r="F17" s="123">
        <v>35</v>
      </c>
      <c r="G17" s="123">
        <v>9</v>
      </c>
      <c r="H17" s="345">
        <v>354</v>
      </c>
      <c r="I17" s="345">
        <v>81</v>
      </c>
    </row>
    <row r="18" spans="1:9" ht="18" customHeight="1" x14ac:dyDescent="0.25">
      <c r="A18" s="282">
        <v>2013</v>
      </c>
      <c r="B18" s="123">
        <f t="shared" si="3"/>
        <v>53</v>
      </c>
      <c r="C18" s="123">
        <f t="shared" si="4"/>
        <v>20</v>
      </c>
      <c r="D18" s="123">
        <v>19</v>
      </c>
      <c r="E18" s="123">
        <v>8</v>
      </c>
      <c r="F18" s="123">
        <v>34</v>
      </c>
      <c r="G18" s="123">
        <v>12</v>
      </c>
      <c r="H18" s="345">
        <v>291</v>
      </c>
      <c r="I18" s="345">
        <v>81</v>
      </c>
    </row>
    <row r="19" spans="1:9" ht="18" customHeight="1" x14ac:dyDescent="0.25">
      <c r="A19" s="152"/>
      <c r="B19" s="247"/>
      <c r="C19" s="247"/>
      <c r="D19" s="247"/>
      <c r="E19" s="247"/>
      <c r="F19" s="247"/>
      <c r="I19" s="346"/>
    </row>
    <row r="20" spans="1:9" ht="18" customHeight="1" x14ac:dyDescent="0.25">
      <c r="A20" s="260" t="s">
        <v>218</v>
      </c>
      <c r="B20" s="247"/>
      <c r="C20" s="247"/>
      <c r="D20" s="247"/>
      <c r="E20" s="247"/>
      <c r="F20" s="247"/>
    </row>
    <row r="21" spans="1:9" ht="18" customHeight="1" x14ac:dyDescent="0.25">
      <c r="A21" s="258"/>
      <c r="B21" s="252" t="s">
        <v>221</v>
      </c>
      <c r="C21" s="252" t="s">
        <v>143</v>
      </c>
      <c r="D21" s="252" t="s">
        <v>19</v>
      </c>
      <c r="E21" s="253" t="s">
        <v>8</v>
      </c>
      <c r="F21" s="261" t="s">
        <v>15</v>
      </c>
    </row>
    <row r="22" spans="1:9" ht="18" customHeight="1" x14ac:dyDescent="0.25">
      <c r="A22" s="282">
        <v>1981</v>
      </c>
      <c r="B22" s="160">
        <f>100-SUM(C22:D22)</f>
        <v>69.194312796208521</v>
      </c>
      <c r="C22" s="160">
        <f t="shared" ref="C22:C30" si="5">SUM(D7:E7)/SUM(H7:I7)*100</f>
        <v>21.800947867298579</v>
      </c>
      <c r="D22" s="160">
        <f t="shared" ref="D22:D30" si="6">SUM(F7:G7)/SUM(H7:I7)*100</f>
        <v>9.0047393364928912</v>
      </c>
      <c r="E22" s="160">
        <v>100</v>
      </c>
      <c r="F22" s="210">
        <f t="shared" ref="F22:F29" si="7">SUM(B7:C7)/SUM(H7:I7)*100</f>
        <v>30.805687203791472</v>
      </c>
    </row>
    <row r="23" spans="1:9" ht="18" customHeight="1" x14ac:dyDescent="0.25">
      <c r="A23" s="282">
        <v>1990</v>
      </c>
      <c r="B23" s="160">
        <f t="shared" ref="B23:B29" si="8">100-SUM(C23:D23)</f>
        <v>72.03947368421052</v>
      </c>
      <c r="C23" s="160">
        <f t="shared" si="5"/>
        <v>14.473684210526317</v>
      </c>
      <c r="D23" s="160">
        <f t="shared" si="6"/>
        <v>13.486842105263158</v>
      </c>
      <c r="E23" s="160">
        <v>100</v>
      </c>
      <c r="F23" s="210">
        <f t="shared" si="7"/>
        <v>27.960526315789476</v>
      </c>
    </row>
    <row r="24" spans="1:9" ht="18" customHeight="1" x14ac:dyDescent="0.25">
      <c r="A24" s="282">
        <v>2000</v>
      </c>
      <c r="B24" s="160">
        <f t="shared" si="8"/>
        <v>78.172588832487307</v>
      </c>
      <c r="C24" s="160">
        <f t="shared" si="5"/>
        <v>8.6294416243654819</v>
      </c>
      <c r="D24" s="160">
        <f t="shared" si="6"/>
        <v>13.197969543147209</v>
      </c>
      <c r="E24" s="160">
        <v>100</v>
      </c>
      <c r="F24" s="210">
        <f t="shared" si="7"/>
        <v>21.82741116751269</v>
      </c>
    </row>
    <row r="25" spans="1:9" ht="18" customHeight="1" x14ac:dyDescent="0.25">
      <c r="A25" s="282">
        <v>2005</v>
      </c>
      <c r="B25" s="160">
        <f t="shared" si="8"/>
        <v>79.294117647058826</v>
      </c>
      <c r="C25" s="160">
        <f t="shared" si="5"/>
        <v>7.0588235294117645</v>
      </c>
      <c r="D25" s="160">
        <f t="shared" si="6"/>
        <v>13.647058823529413</v>
      </c>
      <c r="E25" s="160">
        <v>100</v>
      </c>
      <c r="F25" s="210">
        <f t="shared" si="7"/>
        <v>20.705882352941178</v>
      </c>
    </row>
    <row r="26" spans="1:9" ht="18" customHeight="1" x14ac:dyDescent="0.25">
      <c r="A26" s="282">
        <v>2006</v>
      </c>
      <c r="B26" s="160">
        <f t="shared" si="8"/>
        <v>82.561307901907355</v>
      </c>
      <c r="C26" s="160">
        <f t="shared" si="5"/>
        <v>7.9019073569482288</v>
      </c>
      <c r="D26" s="160">
        <f t="shared" si="6"/>
        <v>9.5367847411444142</v>
      </c>
      <c r="E26" s="160">
        <v>100</v>
      </c>
      <c r="F26" s="210">
        <f t="shared" si="7"/>
        <v>17.438692098092641</v>
      </c>
    </row>
    <row r="27" spans="1:9" ht="18" customHeight="1" x14ac:dyDescent="0.25">
      <c r="A27" s="282">
        <v>2007</v>
      </c>
      <c r="B27" s="160">
        <f t="shared" si="8"/>
        <v>80.674846625766875</v>
      </c>
      <c r="C27" s="160">
        <f t="shared" si="5"/>
        <v>8.2822085889570545</v>
      </c>
      <c r="D27" s="160">
        <f t="shared" si="6"/>
        <v>11.042944785276074</v>
      </c>
      <c r="E27" s="160">
        <v>100</v>
      </c>
      <c r="F27" s="210">
        <f t="shared" si="7"/>
        <v>19.325153374233128</v>
      </c>
    </row>
    <row r="28" spans="1:9" ht="18" customHeight="1" x14ac:dyDescent="0.25">
      <c r="A28" s="282">
        <v>2008</v>
      </c>
      <c r="B28" s="160">
        <f t="shared" si="8"/>
        <v>76.836158192090394</v>
      </c>
      <c r="C28" s="160">
        <f t="shared" si="5"/>
        <v>7.9096045197740121</v>
      </c>
      <c r="D28" s="160">
        <f t="shared" si="6"/>
        <v>15.254237288135593</v>
      </c>
      <c r="E28" s="160">
        <v>100</v>
      </c>
      <c r="F28" s="210">
        <f t="shared" si="7"/>
        <v>23.163841807909606</v>
      </c>
    </row>
    <row r="29" spans="1:9" ht="18" customHeight="1" x14ac:dyDescent="0.25">
      <c r="A29" s="423">
        <v>2009</v>
      </c>
      <c r="B29" s="160">
        <f t="shared" si="8"/>
        <v>85.643564356435647</v>
      </c>
      <c r="C29" s="160">
        <f t="shared" si="5"/>
        <v>6.6831683168316838</v>
      </c>
      <c r="D29" s="160">
        <f t="shared" si="6"/>
        <v>7.673267326732673</v>
      </c>
      <c r="E29" s="391">
        <v>100</v>
      </c>
      <c r="F29" s="210">
        <f t="shared" si="7"/>
        <v>14.356435643564355</v>
      </c>
      <c r="G29" s="256"/>
      <c r="H29" s="256"/>
      <c r="I29" s="256"/>
    </row>
    <row r="30" spans="1:9" ht="18" customHeight="1" x14ac:dyDescent="0.25">
      <c r="A30" s="423">
        <v>2010</v>
      </c>
      <c r="B30" s="160">
        <f t="shared" ref="B30" si="9">100-SUM(C30:D30)</f>
        <v>80</v>
      </c>
      <c r="C30" s="160">
        <f t="shared" si="5"/>
        <v>9.7916666666666661</v>
      </c>
      <c r="D30" s="160">
        <f t="shared" si="6"/>
        <v>10.208333333333334</v>
      </c>
      <c r="E30" s="391">
        <v>100</v>
      </c>
      <c r="F30" s="210">
        <f t="shared" ref="F30" si="10">SUM(B15:C15)/SUM(H15:I15)*100</f>
        <v>20</v>
      </c>
      <c r="G30" s="256"/>
      <c r="H30" s="256"/>
      <c r="I30" s="256"/>
    </row>
    <row r="31" spans="1:9" ht="18" customHeight="1" x14ac:dyDescent="0.25">
      <c r="A31" s="423">
        <v>2011</v>
      </c>
      <c r="B31" s="160">
        <v>78.728606356968214</v>
      </c>
      <c r="C31" s="160">
        <v>8.8019559902200495</v>
      </c>
      <c r="D31" s="160">
        <v>12.469437652811736</v>
      </c>
      <c r="E31" s="391">
        <v>100</v>
      </c>
      <c r="F31" s="210">
        <v>21.271393643031786</v>
      </c>
      <c r="G31" s="256"/>
      <c r="H31" s="256"/>
      <c r="I31" s="256"/>
    </row>
    <row r="32" spans="1:9" ht="18" customHeight="1" x14ac:dyDescent="0.25">
      <c r="A32" s="423">
        <v>2012</v>
      </c>
      <c r="B32" s="160">
        <f t="shared" ref="B32" si="11">100-SUM(C32:D32)</f>
        <v>80.229885057471265</v>
      </c>
      <c r="C32" s="160">
        <f>SUM(D17:E17)/SUM(H17:I17)*100</f>
        <v>9.6551724137931032</v>
      </c>
      <c r="D32" s="160">
        <f>SUM(F17:G17)/SUM(H17:I17)*100</f>
        <v>10.114942528735632</v>
      </c>
      <c r="E32" s="391">
        <v>100</v>
      </c>
      <c r="F32" s="210">
        <f t="shared" ref="F32" si="12">SUM(B17:C17)/SUM(H17:I17)*100</f>
        <v>19.770114942528735</v>
      </c>
      <c r="G32" s="256"/>
      <c r="H32" s="256"/>
      <c r="I32" s="256"/>
    </row>
    <row r="33" spans="1:9" ht="18" customHeight="1" x14ac:dyDescent="0.25">
      <c r="A33" s="283">
        <v>2013</v>
      </c>
      <c r="B33" s="284">
        <f t="shared" ref="B33" si="13">100-SUM(C33:D33)</f>
        <v>80.376344086021504</v>
      </c>
      <c r="C33" s="284">
        <f>SUM(D18:E18)/SUM(H18:I18)*100</f>
        <v>7.2580645161290329</v>
      </c>
      <c r="D33" s="284">
        <f>SUM(F18:G18)/SUM(H18:I18)*100</f>
        <v>12.365591397849462</v>
      </c>
      <c r="E33" s="284">
        <v>101</v>
      </c>
      <c r="F33" s="285">
        <f t="shared" ref="F33" si="14">SUM(B18:C18)/SUM(H18:I18)*100</f>
        <v>19.623655913978492</v>
      </c>
      <c r="G33" s="249"/>
      <c r="H33" s="249"/>
      <c r="I33" s="249"/>
    </row>
    <row r="34" spans="1:9" ht="18" customHeight="1" x14ac:dyDescent="0.25">
      <c r="A34" s="408" t="s">
        <v>248</v>
      </c>
      <c r="B34" s="254"/>
      <c r="C34" s="254"/>
      <c r="D34" s="254"/>
      <c r="E34" s="254"/>
      <c r="F34" s="254"/>
    </row>
    <row r="35" spans="1:9" ht="18" customHeight="1" x14ac:dyDescent="0.25">
      <c r="A35" s="511" t="s">
        <v>479</v>
      </c>
      <c r="B35" s="255"/>
      <c r="C35" s="255"/>
      <c r="D35" s="255"/>
      <c r="E35" s="255"/>
      <c r="F35" s="255"/>
      <c r="G35" s="256"/>
    </row>
    <row r="36" spans="1:9" x14ac:dyDescent="0.25">
      <c r="A36" s="244"/>
      <c r="B36" s="257"/>
      <c r="C36" s="257"/>
      <c r="D36" s="257"/>
      <c r="E36" s="257"/>
      <c r="F36" s="257"/>
      <c r="G36" s="256"/>
    </row>
  </sheetData>
  <customSheetViews>
    <customSheetView guid="{D66E1FB7-020B-455A-B80C-343900573230}" topLeftCell="A7">
      <pageMargins left="0.75" right="0.75" top="1" bottom="1" header="0.5" footer="0.5"/>
      <pageSetup paperSize="9" orientation="portrait" r:id="rId1"/>
      <headerFooter alignWithMargins="0"/>
    </customSheetView>
    <customSheetView guid="{4D8713A2-F6AF-49CF-8DCD-2A02C76F9E58}">
      <pageMargins left="0.75" right="0.75" top="1" bottom="1" header="0.5" footer="0.5"/>
      <pageSetup paperSize="9" orientation="portrait" r:id="rId2"/>
      <headerFooter alignWithMargins="0"/>
    </customSheetView>
  </customSheetViews>
  <phoneticPr fontId="27" type="noConversion"/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>
    <oddFooter>&amp;L&amp;F&amp;C&amp;P
&amp;D&amp;R&amp;A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rightToLeft="1" topLeftCell="A10" zoomScaleNormal="100" workbookViewId="0">
      <selection activeCell="A28" sqref="A28"/>
    </sheetView>
  </sheetViews>
  <sheetFormatPr defaultColWidth="9.140625" defaultRowHeight="16.5" x14ac:dyDescent="0.25"/>
  <cols>
    <col min="1" max="1" width="25.42578125" style="21" customWidth="1"/>
    <col min="2" max="4" width="16.140625" style="21" customWidth="1"/>
    <col min="5" max="16384" width="9.140625" style="21"/>
  </cols>
  <sheetData>
    <row r="1" spans="1:4" ht="33" x14ac:dyDescent="0.25">
      <c r="A1" s="476" t="s">
        <v>447</v>
      </c>
      <c r="B1" s="158"/>
      <c r="C1" s="158"/>
      <c r="D1" s="158"/>
    </row>
    <row r="2" spans="1:4" x14ac:dyDescent="0.25">
      <c r="A2" s="101" t="s">
        <v>22</v>
      </c>
      <c r="B2" s="63"/>
      <c r="C2" s="63"/>
      <c r="D2" s="63"/>
    </row>
    <row r="3" spans="1:4" x14ac:dyDescent="0.25">
      <c r="A3" s="495" t="s">
        <v>440</v>
      </c>
      <c r="B3" s="67" t="s">
        <v>8</v>
      </c>
      <c r="C3" s="67" t="s">
        <v>2</v>
      </c>
      <c r="D3" s="67" t="s">
        <v>3</v>
      </c>
    </row>
    <row r="5" spans="1:4" x14ac:dyDescent="0.25">
      <c r="A5" s="209" t="s">
        <v>20</v>
      </c>
      <c r="B5" s="182">
        <v>100</v>
      </c>
      <c r="C5" s="182">
        <v>100</v>
      </c>
      <c r="D5" s="182">
        <v>100</v>
      </c>
    </row>
    <row r="6" spans="1:4" x14ac:dyDescent="0.25">
      <c r="A6" s="21" t="s">
        <v>183</v>
      </c>
      <c r="B6" s="73">
        <v>13.950846955993651</v>
      </c>
      <c r="C6" s="73">
        <v>16.739370750533894</v>
      </c>
      <c r="D6" s="73">
        <v>11.770507432591627</v>
      </c>
    </row>
    <row r="7" spans="1:4" x14ac:dyDescent="0.25">
      <c r="A7" s="181" t="s">
        <v>175</v>
      </c>
      <c r="B7" s="73">
        <v>41.66935084003736</v>
      </c>
      <c r="C7" s="73">
        <v>43.471173268723049</v>
      </c>
      <c r="D7" s="73">
        <v>40.260510555759502</v>
      </c>
    </row>
    <row r="8" spans="1:4" x14ac:dyDescent="0.25">
      <c r="A8" s="181" t="s">
        <v>176</v>
      </c>
      <c r="B8" s="73">
        <v>30.173849873350576</v>
      </c>
      <c r="C8" s="73">
        <v>27.177224525978133</v>
      </c>
      <c r="D8" s="73">
        <v>32.516903461237099</v>
      </c>
    </row>
    <row r="9" spans="1:4" x14ac:dyDescent="0.25">
      <c r="A9" s="181" t="s">
        <v>177</v>
      </c>
      <c r="B9" s="73">
        <v>14.205952330618409</v>
      </c>
      <c r="C9" s="73">
        <v>12.612231454764922</v>
      </c>
      <c r="D9" s="73">
        <v>15.452078550411766</v>
      </c>
    </row>
    <row r="10" spans="1:4" x14ac:dyDescent="0.25">
      <c r="A10" s="181"/>
      <c r="B10" s="73"/>
      <c r="C10" s="73"/>
      <c r="D10" s="73"/>
    </row>
    <row r="11" spans="1:4" x14ac:dyDescent="0.25">
      <c r="A11" s="30" t="s">
        <v>213</v>
      </c>
      <c r="B11" s="182">
        <v>100</v>
      </c>
      <c r="C11" s="182">
        <v>100</v>
      </c>
      <c r="D11" s="182">
        <v>100</v>
      </c>
    </row>
    <row r="12" spans="1:4" x14ac:dyDescent="0.25">
      <c r="A12" s="21" t="s">
        <v>183</v>
      </c>
      <c r="B12" s="73">
        <v>52.644139362669449</v>
      </c>
      <c r="C12" s="73">
        <v>55.124628565542622</v>
      </c>
      <c r="D12" s="73">
        <v>50.302748427490286</v>
      </c>
    </row>
    <row r="13" spans="1:4" x14ac:dyDescent="0.25">
      <c r="A13" s="181" t="s">
        <v>175</v>
      </c>
      <c r="B13" s="73">
        <v>31.458944319586337</v>
      </c>
      <c r="C13" s="73">
        <v>30.870985280829878</v>
      </c>
      <c r="D13" s="73">
        <v>32.013932409035171</v>
      </c>
    </row>
    <row r="14" spans="1:4" x14ac:dyDescent="0.25">
      <c r="A14" s="181" t="s">
        <v>176</v>
      </c>
      <c r="B14" s="73">
        <v>11.607674111851114</v>
      </c>
      <c r="C14" s="73">
        <v>9.9847710242659655</v>
      </c>
      <c r="D14" s="73">
        <v>13.139569744996694</v>
      </c>
    </row>
    <row r="15" spans="1:4" x14ac:dyDescent="0.25">
      <c r="A15" s="240" t="s">
        <v>177</v>
      </c>
      <c r="B15" s="193">
        <v>4.289242205893097</v>
      </c>
      <c r="C15" s="193">
        <v>4.0196151293615436</v>
      </c>
      <c r="D15" s="193">
        <v>4.5437494184778568</v>
      </c>
    </row>
    <row r="16" spans="1:4" x14ac:dyDescent="0.25">
      <c r="A16" s="184"/>
    </row>
    <row r="17" spans="1:4" x14ac:dyDescent="0.25">
      <c r="A17" s="30" t="s">
        <v>231</v>
      </c>
    </row>
    <row r="19" spans="1:4" x14ac:dyDescent="0.25">
      <c r="A19" s="168" t="s">
        <v>20</v>
      </c>
      <c r="B19" s="179">
        <v>55.620197796031007</v>
      </c>
      <c r="C19" s="179">
        <v>60.210544019256943</v>
      </c>
      <c r="D19" s="179">
        <v>52.031017988351131</v>
      </c>
    </row>
    <row r="20" spans="1:4" x14ac:dyDescent="0.25">
      <c r="B20" s="73"/>
      <c r="C20" s="73"/>
      <c r="D20" s="73"/>
    </row>
    <row r="21" spans="1:4" x14ac:dyDescent="0.25">
      <c r="A21" s="30" t="s">
        <v>10</v>
      </c>
      <c r="B21" s="73"/>
      <c r="C21" s="73"/>
      <c r="D21" s="73"/>
    </row>
    <row r="22" spans="1:4" x14ac:dyDescent="0.25">
      <c r="A22" s="76" t="s">
        <v>143</v>
      </c>
      <c r="B22" s="73">
        <v>65.400000000000006</v>
      </c>
      <c r="C22" s="73">
        <v>68.400000000000006</v>
      </c>
      <c r="D22" s="73">
        <v>62.9</v>
      </c>
    </row>
    <row r="23" spans="1:4" x14ac:dyDescent="0.25">
      <c r="A23" s="76" t="s">
        <v>19</v>
      </c>
      <c r="B23" s="73">
        <v>40.9</v>
      </c>
      <c r="C23" s="73">
        <v>36.5</v>
      </c>
      <c r="D23" s="73">
        <v>47</v>
      </c>
    </row>
    <row r="24" spans="1:4" x14ac:dyDescent="0.25">
      <c r="B24" s="179"/>
      <c r="C24" s="73"/>
      <c r="D24" s="73"/>
    </row>
    <row r="25" spans="1:4" x14ac:dyDescent="0.25">
      <c r="A25" s="63" t="s">
        <v>213</v>
      </c>
      <c r="B25" s="157">
        <v>84.1</v>
      </c>
      <c r="C25" s="157">
        <v>82.316000000000003</v>
      </c>
      <c r="D25" s="157">
        <v>85.99</v>
      </c>
    </row>
    <row r="26" spans="1:4" x14ac:dyDescent="0.25">
      <c r="A26" s="183" t="s">
        <v>192</v>
      </c>
      <c r="B26" s="73"/>
    </row>
    <row r="27" spans="1:4" x14ac:dyDescent="0.25">
      <c r="A27" s="25" t="s">
        <v>214</v>
      </c>
    </row>
    <row r="28" spans="1:4" x14ac:dyDescent="0.25">
      <c r="A28" s="511" t="s">
        <v>479</v>
      </c>
    </row>
  </sheetData>
  <customSheetViews>
    <customSheetView guid="{D66E1FB7-020B-455A-B80C-343900573230}">
      <pageMargins left="0.75" right="0.75" top="1" bottom="1" header="0.5" footer="0.5"/>
      <pageSetup paperSize="9" orientation="portrait" r:id="rId1"/>
      <headerFooter alignWithMargins="0">
        <oddFooter>&amp;L&amp;F&amp;C&amp;P
&amp;D&amp;R&amp;A</oddFooter>
      </headerFooter>
    </customSheetView>
    <customSheetView guid="{4D8713A2-F6AF-49CF-8DCD-2A02C76F9E58}">
      <pageMargins left="0.75" right="0.75" top="1" bottom="1" header="0.5" footer="0.5"/>
      <pageSetup paperSize="9" orientation="portrait" r:id="rId2"/>
      <headerFooter alignWithMargins="0">
        <oddFooter>&amp;L&amp;F&amp;C&amp;P
&amp;D&amp;R&amp;A</oddFooter>
      </headerFooter>
    </customSheetView>
  </customSheetViews>
  <phoneticPr fontId="27" type="noConversion"/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>
    <oddFooter>&amp;L&amp;F&amp;C&amp;P
&amp;D&amp;R&amp;A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rightToLeft="1" topLeftCell="A25" zoomScaleNormal="100" workbookViewId="0">
      <selection activeCell="A47" sqref="A47"/>
    </sheetView>
  </sheetViews>
  <sheetFormatPr defaultColWidth="9.140625" defaultRowHeight="16.5" x14ac:dyDescent="0.25"/>
  <cols>
    <col min="1" max="1" width="25.42578125" style="21" customWidth="1"/>
    <col min="2" max="4" width="16.140625" style="21" customWidth="1"/>
    <col min="5" max="16384" width="9.140625" style="21"/>
  </cols>
  <sheetData>
    <row r="1" spans="1:4" ht="33" x14ac:dyDescent="0.25">
      <c r="A1" s="163" t="s">
        <v>362</v>
      </c>
      <c r="B1" s="158"/>
      <c r="C1" s="158"/>
      <c r="D1" s="158"/>
    </row>
    <row r="2" spans="1:4" x14ac:dyDescent="0.25">
      <c r="A2" s="101" t="s">
        <v>22</v>
      </c>
      <c r="B2" s="63"/>
      <c r="C2" s="63"/>
      <c r="D2" s="63"/>
    </row>
    <row r="3" spans="1:4" x14ac:dyDescent="0.25">
      <c r="A3" s="495" t="s">
        <v>440</v>
      </c>
      <c r="B3" s="67" t="s">
        <v>8</v>
      </c>
      <c r="C3" s="67" t="s">
        <v>2</v>
      </c>
      <c r="D3" s="67" t="s">
        <v>3</v>
      </c>
    </row>
    <row r="4" spans="1:4" ht="19.5" x14ac:dyDescent="0.25">
      <c r="A4" s="351" t="s">
        <v>262</v>
      </c>
      <c r="B4" s="73"/>
      <c r="C4" s="182"/>
      <c r="D4" s="182"/>
    </row>
    <row r="5" spans="1:4" x14ac:dyDescent="0.25">
      <c r="A5" s="168" t="s">
        <v>20</v>
      </c>
      <c r="B5" s="347">
        <v>46.8</v>
      </c>
      <c r="C5" s="347">
        <v>51.3</v>
      </c>
      <c r="D5" s="347">
        <v>43.3</v>
      </c>
    </row>
    <row r="6" spans="1:4" x14ac:dyDescent="0.25">
      <c r="A6" s="181" t="s">
        <v>143</v>
      </c>
      <c r="B6" s="73">
        <v>49.5</v>
      </c>
      <c r="C6" s="73">
        <v>54.2</v>
      </c>
      <c r="D6" s="73">
        <v>45.8</v>
      </c>
    </row>
    <row r="7" spans="1:4" x14ac:dyDescent="0.25">
      <c r="A7" s="76" t="s">
        <v>19</v>
      </c>
      <c r="B7" s="73">
        <v>43.4</v>
      </c>
      <c r="C7" s="73">
        <v>47.5</v>
      </c>
      <c r="D7" s="73">
        <v>40.200000000000003</v>
      </c>
    </row>
    <row r="8" spans="1:4" ht="19.5" x14ac:dyDescent="0.25">
      <c r="A8" s="353" t="s">
        <v>263</v>
      </c>
      <c r="B8" s="73">
        <v>50.9</v>
      </c>
      <c r="C8" s="73">
        <v>55.3</v>
      </c>
      <c r="D8" s="73">
        <v>46.7</v>
      </c>
    </row>
    <row r="10" spans="1:4" ht="19.5" x14ac:dyDescent="0.25">
      <c r="A10" s="351" t="s">
        <v>257</v>
      </c>
      <c r="B10" s="73"/>
      <c r="C10" s="182"/>
      <c r="D10" s="182"/>
    </row>
    <row r="11" spans="1:4" x14ac:dyDescent="0.25">
      <c r="A11" s="168" t="s">
        <v>20</v>
      </c>
      <c r="B11" s="347">
        <v>35.6</v>
      </c>
      <c r="C11" s="347">
        <v>40.4</v>
      </c>
      <c r="D11" s="347">
        <v>31.9</v>
      </c>
    </row>
    <row r="12" spans="1:4" x14ac:dyDescent="0.25">
      <c r="A12" s="181" t="s">
        <v>143</v>
      </c>
      <c r="B12" s="73">
        <v>37.9</v>
      </c>
      <c r="C12" s="73">
        <v>42.2</v>
      </c>
      <c r="D12" s="73">
        <v>34.4</v>
      </c>
    </row>
    <row r="13" spans="1:4" x14ac:dyDescent="0.25">
      <c r="A13" s="76" t="s">
        <v>19</v>
      </c>
      <c r="B13" s="73">
        <v>32.799999999999997</v>
      </c>
      <c r="C13" s="73">
        <v>38.1</v>
      </c>
      <c r="D13" s="73">
        <v>28.7</v>
      </c>
    </row>
    <row r="14" spans="1:4" ht="19.5" x14ac:dyDescent="0.25">
      <c r="A14" s="353" t="s">
        <v>263</v>
      </c>
      <c r="B14" s="73">
        <v>31.1</v>
      </c>
      <c r="C14" s="73">
        <v>34.299999999999997</v>
      </c>
      <c r="D14" s="73">
        <v>28.1</v>
      </c>
    </row>
    <row r="15" spans="1:4" x14ac:dyDescent="0.25">
      <c r="A15" s="15"/>
      <c r="B15" s="179"/>
      <c r="C15" s="73"/>
      <c r="D15" s="73"/>
    </row>
    <row r="16" spans="1:4" ht="19.5" x14ac:dyDescent="0.25">
      <c r="A16" s="350" t="s">
        <v>258</v>
      </c>
      <c r="B16" s="73"/>
      <c r="C16" s="73"/>
      <c r="D16" s="73"/>
    </row>
    <row r="17" spans="1:4" x14ac:dyDescent="0.25">
      <c r="A17" s="168" t="s">
        <v>20</v>
      </c>
      <c r="B17" s="73">
        <v>11.9</v>
      </c>
      <c r="C17" s="215">
        <v>15.3</v>
      </c>
      <c r="D17" s="215">
        <v>8.6999999999999993</v>
      </c>
    </row>
    <row r="18" spans="1:4" x14ac:dyDescent="0.25">
      <c r="A18" s="181" t="s">
        <v>143</v>
      </c>
      <c r="B18" s="73">
        <v>16.399999999999999</v>
      </c>
      <c r="C18" s="73">
        <v>20.399999999999999</v>
      </c>
      <c r="D18" s="73">
        <v>12.6</v>
      </c>
    </row>
    <row r="19" spans="1:4" x14ac:dyDescent="0.25">
      <c r="A19" s="76" t="s">
        <v>19</v>
      </c>
      <c r="B19" s="214">
        <v>5.4</v>
      </c>
      <c r="C19" s="214">
        <v>7.8</v>
      </c>
      <c r="D19" s="349" t="s">
        <v>12</v>
      </c>
    </row>
    <row r="20" spans="1:4" ht="19.5" x14ac:dyDescent="0.25">
      <c r="A20" s="353" t="s">
        <v>263</v>
      </c>
      <c r="B20" s="73">
        <v>48.7</v>
      </c>
      <c r="C20" s="193">
        <v>56.6</v>
      </c>
      <c r="D20" s="193">
        <v>40</v>
      </c>
    </row>
    <row r="21" spans="1:4" x14ac:dyDescent="0.25">
      <c r="A21" s="184"/>
    </row>
    <row r="22" spans="1:4" ht="19.5" x14ac:dyDescent="0.25">
      <c r="A22" s="350" t="s">
        <v>261</v>
      </c>
      <c r="B22" s="73"/>
      <c r="C22" s="73"/>
      <c r="D22" s="73"/>
    </row>
    <row r="23" spans="1:4" x14ac:dyDescent="0.25">
      <c r="A23" s="168" t="s">
        <v>20</v>
      </c>
      <c r="B23" s="73">
        <v>85.7</v>
      </c>
      <c r="C23" s="215">
        <v>88.9</v>
      </c>
      <c r="D23" s="215">
        <v>82.7</v>
      </c>
    </row>
    <row r="24" spans="1:4" x14ac:dyDescent="0.25">
      <c r="A24" s="181" t="s">
        <v>143</v>
      </c>
      <c r="B24" s="73">
        <v>86.4</v>
      </c>
      <c r="C24" s="73">
        <v>87.2</v>
      </c>
      <c r="D24" s="73">
        <v>85.7</v>
      </c>
    </row>
    <row r="25" spans="1:4" x14ac:dyDescent="0.25">
      <c r="A25" s="76" t="s">
        <v>19</v>
      </c>
      <c r="B25" s="349">
        <v>84.6</v>
      </c>
      <c r="C25" s="349">
        <v>91.4</v>
      </c>
      <c r="D25" s="349">
        <v>78.400000000000006</v>
      </c>
    </row>
    <row r="26" spans="1:4" ht="19.5" x14ac:dyDescent="0.25">
      <c r="A26" s="353" t="s">
        <v>263</v>
      </c>
      <c r="B26" s="73">
        <v>72.2</v>
      </c>
      <c r="C26" s="193">
        <v>69</v>
      </c>
      <c r="D26" s="193">
        <v>75.8</v>
      </c>
    </row>
    <row r="27" spans="1:4" x14ac:dyDescent="0.25">
      <c r="A27" s="181"/>
      <c r="B27" s="73"/>
      <c r="C27" s="193"/>
      <c r="D27" s="193"/>
    </row>
    <row r="28" spans="1:4" x14ac:dyDescent="0.25">
      <c r="A28" s="350" t="s">
        <v>260</v>
      </c>
      <c r="B28" s="73"/>
      <c r="C28" s="73"/>
      <c r="D28" s="73"/>
    </row>
    <row r="29" spans="1:4" x14ac:dyDescent="0.25">
      <c r="A29" s="168" t="s">
        <v>20</v>
      </c>
      <c r="B29" s="73">
        <v>27.9</v>
      </c>
      <c r="C29" s="215">
        <v>23</v>
      </c>
      <c r="D29" s="215">
        <v>32.5</v>
      </c>
    </row>
    <row r="30" spans="1:4" x14ac:dyDescent="0.25">
      <c r="A30" s="181" t="s">
        <v>143</v>
      </c>
      <c r="B30" s="73">
        <v>27.9</v>
      </c>
      <c r="C30" s="73">
        <v>22.9</v>
      </c>
      <c r="D30" s="73">
        <v>32.6</v>
      </c>
    </row>
    <row r="31" spans="1:4" x14ac:dyDescent="0.25">
      <c r="A31" s="76" t="s">
        <v>19</v>
      </c>
      <c r="B31" s="349">
        <v>27.9</v>
      </c>
      <c r="C31" s="349">
        <v>23.1</v>
      </c>
      <c r="D31" s="349">
        <v>32.299999999999997</v>
      </c>
    </row>
    <row r="32" spans="1:4" ht="19.5" x14ac:dyDescent="0.25">
      <c r="A32" s="353" t="s">
        <v>263</v>
      </c>
      <c r="B32" s="73">
        <v>33.5</v>
      </c>
      <c r="C32" s="193">
        <v>34</v>
      </c>
      <c r="D32" s="193">
        <v>33</v>
      </c>
    </row>
    <row r="33" spans="1:4" x14ac:dyDescent="0.25">
      <c r="A33" s="181"/>
      <c r="B33" s="73"/>
      <c r="C33" s="193"/>
      <c r="D33" s="193"/>
    </row>
    <row r="34" spans="1:4" x14ac:dyDescent="0.25">
      <c r="A34" s="350" t="s">
        <v>249</v>
      </c>
      <c r="B34" s="73"/>
      <c r="C34" s="193"/>
      <c r="D34" s="193"/>
    </row>
    <row r="35" spans="1:4" x14ac:dyDescent="0.25">
      <c r="A35" s="168" t="s">
        <v>20</v>
      </c>
      <c r="B35" s="73">
        <v>100</v>
      </c>
      <c r="C35" s="193">
        <v>100</v>
      </c>
      <c r="D35" s="193">
        <v>100</v>
      </c>
    </row>
    <row r="36" spans="1:4" x14ac:dyDescent="0.25">
      <c r="A36" s="181" t="s">
        <v>253</v>
      </c>
      <c r="B36" s="73">
        <v>60.2</v>
      </c>
      <c r="C36" s="193">
        <v>54</v>
      </c>
      <c r="D36" s="193">
        <v>64.3</v>
      </c>
    </row>
    <row r="37" spans="1:4" x14ac:dyDescent="0.25">
      <c r="A37" s="181" t="s">
        <v>254</v>
      </c>
      <c r="B37" s="73">
        <v>11.6</v>
      </c>
      <c r="C37" s="193">
        <v>14.8</v>
      </c>
      <c r="D37" s="193">
        <v>9.5</v>
      </c>
    </row>
    <row r="38" spans="1:4" x14ac:dyDescent="0.25">
      <c r="A38" s="181" t="s">
        <v>251</v>
      </c>
      <c r="B38" s="73">
        <v>7.5</v>
      </c>
      <c r="C38" s="193">
        <v>7.3</v>
      </c>
      <c r="D38" s="193">
        <v>7.6</v>
      </c>
    </row>
    <row r="39" spans="1:4" x14ac:dyDescent="0.25">
      <c r="A39" s="181" t="s">
        <v>250</v>
      </c>
      <c r="B39" s="73">
        <v>6.9</v>
      </c>
      <c r="C39" s="193">
        <v>7.3</v>
      </c>
      <c r="D39" s="193">
        <v>6.7</v>
      </c>
    </row>
    <row r="40" spans="1:4" x14ac:dyDescent="0.25">
      <c r="A40" s="181" t="s">
        <v>256</v>
      </c>
      <c r="B40" s="73">
        <v>6.7</v>
      </c>
      <c r="C40" s="193">
        <v>8.3000000000000007</v>
      </c>
      <c r="D40" s="193">
        <v>5.6</v>
      </c>
    </row>
    <row r="41" spans="1:4" x14ac:dyDescent="0.25">
      <c r="A41" s="181" t="s">
        <v>252</v>
      </c>
      <c r="B41" s="73">
        <v>3.7</v>
      </c>
      <c r="C41" s="214">
        <v>4</v>
      </c>
      <c r="D41" s="214">
        <v>3.5</v>
      </c>
    </row>
    <row r="42" spans="1:4" ht="33" x14ac:dyDescent="0.25">
      <c r="A42" s="421" t="s">
        <v>255</v>
      </c>
      <c r="B42" s="157">
        <v>3.4</v>
      </c>
      <c r="C42" s="216">
        <v>4.3</v>
      </c>
      <c r="D42" s="216">
        <v>2.8</v>
      </c>
    </row>
    <row r="43" spans="1:4" x14ac:dyDescent="0.25">
      <c r="A43" s="183" t="s">
        <v>192</v>
      </c>
      <c r="B43" s="73"/>
    </row>
    <row r="44" spans="1:4" x14ac:dyDescent="0.25">
      <c r="A44" s="354" t="s">
        <v>259</v>
      </c>
    </row>
    <row r="45" spans="1:4" x14ac:dyDescent="0.25">
      <c r="A45" s="354" t="s">
        <v>265</v>
      </c>
    </row>
    <row r="46" spans="1:4" x14ac:dyDescent="0.25">
      <c r="A46" s="354" t="s">
        <v>264</v>
      </c>
    </row>
    <row r="47" spans="1:4" x14ac:dyDescent="0.25">
      <c r="A47" s="511" t="s">
        <v>479</v>
      </c>
    </row>
  </sheetData>
  <sortState ref="A31:D37">
    <sortCondition descending="1" ref="B31:B37"/>
  </sortState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>
    <oddFooter>&amp;L&amp;F&amp;C&amp;P
&amp;D&amp;R&amp;A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rightToLeft="1" zoomScaleNormal="100" workbookViewId="0">
      <selection activeCell="A25" sqref="A25"/>
    </sheetView>
  </sheetViews>
  <sheetFormatPr defaultColWidth="9.140625" defaultRowHeight="16.5" x14ac:dyDescent="0.25"/>
  <cols>
    <col min="1" max="1" width="25.42578125" style="21" customWidth="1"/>
    <col min="2" max="4" width="12.5703125" style="21" customWidth="1"/>
    <col min="5" max="5" width="17.42578125" style="21" bestFit="1" customWidth="1"/>
    <col min="6" max="16384" width="9.140625" style="21"/>
  </cols>
  <sheetData>
    <row r="1" spans="1:5" ht="19.5" x14ac:dyDescent="0.25">
      <c r="A1" s="163" t="s">
        <v>363</v>
      </c>
      <c r="B1" s="158"/>
      <c r="C1" s="158"/>
      <c r="D1" s="158"/>
      <c r="E1" s="158"/>
    </row>
    <row r="2" spans="1:5" x14ac:dyDescent="0.25">
      <c r="A2" s="101" t="s">
        <v>22</v>
      </c>
      <c r="B2" s="63"/>
      <c r="C2" s="63"/>
      <c r="D2" s="63"/>
      <c r="E2" s="63"/>
    </row>
    <row r="3" spans="1:5" x14ac:dyDescent="0.25">
      <c r="A3" s="380"/>
      <c r="B3" s="358" t="s">
        <v>13</v>
      </c>
      <c r="C3" s="230"/>
      <c r="D3" s="230"/>
      <c r="E3" s="74"/>
    </row>
    <row r="4" spans="1:5" ht="19.5" x14ac:dyDescent="0.25">
      <c r="A4" s="495" t="s">
        <v>440</v>
      </c>
      <c r="B4" s="67" t="s">
        <v>8</v>
      </c>
      <c r="C4" s="67" t="s">
        <v>2</v>
      </c>
      <c r="D4" s="67" t="s">
        <v>3</v>
      </c>
      <c r="E4" s="357" t="s">
        <v>274</v>
      </c>
    </row>
    <row r="5" spans="1:5" ht="16.5" customHeight="1" x14ac:dyDescent="0.25">
      <c r="A5" s="351" t="s">
        <v>8</v>
      </c>
      <c r="B5" s="356">
        <v>100</v>
      </c>
      <c r="C5" s="182">
        <v>100</v>
      </c>
      <c r="D5" s="182">
        <v>100</v>
      </c>
      <c r="E5" s="182">
        <v>100</v>
      </c>
    </row>
    <row r="6" spans="1:5" ht="16.5" customHeight="1" x14ac:dyDescent="0.25">
      <c r="A6" s="353" t="s">
        <v>266</v>
      </c>
      <c r="B6" s="73">
        <v>1.5</v>
      </c>
      <c r="C6" s="73">
        <v>1.4</v>
      </c>
      <c r="D6" s="73">
        <v>1.5</v>
      </c>
      <c r="E6" s="73">
        <v>2.9</v>
      </c>
    </row>
    <row r="7" spans="1:5" x14ac:dyDescent="0.25">
      <c r="A7" s="353" t="s">
        <v>267</v>
      </c>
      <c r="B7" s="73">
        <v>32.1</v>
      </c>
      <c r="C7" s="73">
        <v>32.1</v>
      </c>
      <c r="D7" s="73">
        <v>32</v>
      </c>
      <c r="E7" s="73">
        <v>46.6</v>
      </c>
    </row>
    <row r="8" spans="1:5" x14ac:dyDescent="0.25">
      <c r="A8" s="355" t="s">
        <v>268</v>
      </c>
      <c r="B8" s="73">
        <v>43.7</v>
      </c>
      <c r="C8" s="73">
        <v>47.9</v>
      </c>
      <c r="D8" s="73">
        <v>40.200000000000003</v>
      </c>
      <c r="E8" s="73">
        <v>34.5</v>
      </c>
    </row>
    <row r="9" spans="1:5" x14ac:dyDescent="0.25">
      <c r="A9" s="353" t="s">
        <v>269</v>
      </c>
      <c r="B9" s="73">
        <v>16.7</v>
      </c>
      <c r="C9" s="73">
        <v>14.1</v>
      </c>
      <c r="D9" s="73">
        <v>18.899999999999999</v>
      </c>
      <c r="E9" s="73">
        <v>12.1</v>
      </c>
    </row>
    <row r="10" spans="1:5" x14ac:dyDescent="0.25">
      <c r="A10" s="352" t="s">
        <v>270</v>
      </c>
      <c r="B10" s="73">
        <v>6</v>
      </c>
      <c r="C10" s="21">
        <v>4.4000000000000004</v>
      </c>
      <c r="D10" s="21">
        <v>7.4</v>
      </c>
      <c r="E10" s="21">
        <v>3.9</v>
      </c>
    </row>
    <row r="11" spans="1:5" x14ac:dyDescent="0.25">
      <c r="A11" s="352"/>
    </row>
    <row r="12" spans="1:5" x14ac:dyDescent="0.25">
      <c r="A12" s="15" t="s">
        <v>356</v>
      </c>
      <c r="B12" s="73"/>
      <c r="C12" s="182"/>
      <c r="D12" s="182"/>
      <c r="E12" s="182"/>
    </row>
    <row r="13" spans="1:5" x14ac:dyDescent="0.25">
      <c r="A13" s="168" t="s">
        <v>20</v>
      </c>
      <c r="B13" s="347">
        <v>22.7</v>
      </c>
      <c r="C13" s="347">
        <v>18.5</v>
      </c>
      <c r="D13" s="347">
        <v>26.3</v>
      </c>
      <c r="E13" s="347"/>
    </row>
    <row r="14" spans="1:5" x14ac:dyDescent="0.25">
      <c r="A14" s="351" t="s">
        <v>10</v>
      </c>
      <c r="B14" s="347"/>
      <c r="C14" s="347"/>
      <c r="D14" s="347"/>
      <c r="E14" s="347"/>
    </row>
    <row r="15" spans="1:5" x14ac:dyDescent="0.25">
      <c r="A15" s="181" t="s">
        <v>143</v>
      </c>
      <c r="B15" s="73">
        <v>24.6</v>
      </c>
      <c r="C15" s="73">
        <v>19.2</v>
      </c>
      <c r="D15" s="73">
        <v>29.2</v>
      </c>
      <c r="E15" s="73"/>
    </row>
    <row r="16" spans="1:5" x14ac:dyDescent="0.25">
      <c r="A16" s="76" t="s">
        <v>19</v>
      </c>
      <c r="B16" s="73">
        <v>20.2</v>
      </c>
      <c r="C16" s="73">
        <v>17.7</v>
      </c>
      <c r="D16" s="73">
        <v>22.4</v>
      </c>
      <c r="E16" s="73"/>
    </row>
    <row r="17" spans="1:5" x14ac:dyDescent="0.25">
      <c r="A17" s="351" t="s">
        <v>11</v>
      </c>
      <c r="B17" s="73"/>
      <c r="C17" s="73"/>
      <c r="D17" s="73"/>
      <c r="E17" s="73"/>
    </row>
    <row r="18" spans="1:5" x14ac:dyDescent="0.25">
      <c r="A18" s="355" t="s">
        <v>247</v>
      </c>
      <c r="B18" s="73">
        <v>22.4</v>
      </c>
      <c r="C18" s="73">
        <v>18.5</v>
      </c>
      <c r="D18" s="73">
        <v>25.6</v>
      </c>
      <c r="E18" s="73"/>
    </row>
    <row r="19" spans="1:5" x14ac:dyDescent="0.25">
      <c r="A19" s="355" t="s">
        <v>144</v>
      </c>
      <c r="B19" s="73">
        <v>27</v>
      </c>
      <c r="C19" s="214">
        <v>18.399999999999999</v>
      </c>
      <c r="D19" s="73">
        <v>36.6</v>
      </c>
      <c r="E19" s="73"/>
    </row>
    <row r="20" spans="1:5" x14ac:dyDescent="0.25">
      <c r="A20" s="76"/>
      <c r="B20" s="73"/>
      <c r="C20" s="73"/>
      <c r="D20" s="73"/>
      <c r="E20" s="73"/>
    </row>
    <row r="21" spans="1:5" ht="19.5" x14ac:dyDescent="0.25">
      <c r="A21" s="353" t="s">
        <v>274</v>
      </c>
      <c r="B21" s="157">
        <v>16</v>
      </c>
      <c r="C21" s="157">
        <v>15.3</v>
      </c>
      <c r="D21" s="157">
        <v>16.8</v>
      </c>
      <c r="E21" s="157"/>
    </row>
    <row r="22" spans="1:5" x14ac:dyDescent="0.25">
      <c r="A22" s="183" t="s">
        <v>192</v>
      </c>
      <c r="B22" s="73"/>
    </row>
    <row r="23" spans="1:5" x14ac:dyDescent="0.25">
      <c r="A23" s="354" t="s">
        <v>272</v>
      </c>
    </row>
    <row r="24" spans="1:5" x14ac:dyDescent="0.25">
      <c r="A24" s="354" t="s">
        <v>273</v>
      </c>
    </row>
    <row r="25" spans="1:5" x14ac:dyDescent="0.25">
      <c r="A25" s="511" t="s">
        <v>479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&amp;L&amp;F&amp;C&amp;P
&amp;D&amp;R&amp;A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rightToLeft="1" zoomScaleNormal="100" workbookViewId="0">
      <selection activeCell="A27" sqref="A27"/>
    </sheetView>
  </sheetViews>
  <sheetFormatPr defaultColWidth="9.140625" defaultRowHeight="16.5" x14ac:dyDescent="0.25"/>
  <cols>
    <col min="1" max="1" width="37.42578125" style="21" customWidth="1"/>
    <col min="2" max="4" width="16.140625" style="21" customWidth="1"/>
    <col min="5" max="16384" width="9.140625" style="21"/>
  </cols>
  <sheetData>
    <row r="1" spans="1:4" x14ac:dyDescent="0.25">
      <c r="A1" s="163" t="s">
        <v>364</v>
      </c>
      <c r="B1" s="158"/>
      <c r="C1" s="158"/>
      <c r="D1" s="158"/>
    </row>
    <row r="2" spans="1:4" x14ac:dyDescent="0.25">
      <c r="A2" s="101" t="s">
        <v>22</v>
      </c>
      <c r="B2" s="63"/>
      <c r="C2" s="63"/>
      <c r="D2" s="63"/>
    </row>
    <row r="3" spans="1:4" ht="16.5" customHeight="1" x14ac:dyDescent="0.25">
      <c r="A3" s="495" t="s">
        <v>440</v>
      </c>
      <c r="B3" s="67" t="s">
        <v>8</v>
      </c>
      <c r="C3" s="67" t="s">
        <v>2</v>
      </c>
      <c r="D3" s="67" t="s">
        <v>3</v>
      </c>
    </row>
    <row r="4" spans="1:4" ht="16.5" customHeight="1" x14ac:dyDescent="0.25">
      <c r="A4" s="365" t="s">
        <v>275</v>
      </c>
      <c r="B4" s="366">
        <v>11.6</v>
      </c>
      <c r="C4" s="366">
        <v>16.100000000000001</v>
      </c>
      <c r="D4" s="366">
        <v>8.1</v>
      </c>
    </row>
    <row r="5" spans="1:4" ht="33" x14ac:dyDescent="0.25">
      <c r="A5" s="364" t="s">
        <v>288</v>
      </c>
      <c r="B5" s="348">
        <v>95.4</v>
      </c>
      <c r="C5" s="348">
        <v>95.2</v>
      </c>
      <c r="D5" s="348">
        <v>95.8</v>
      </c>
    </row>
    <row r="6" spans="1:4" ht="16.5" customHeight="1" x14ac:dyDescent="0.25">
      <c r="A6" s="355" t="s">
        <v>280</v>
      </c>
      <c r="B6" s="348"/>
      <c r="C6" s="348"/>
      <c r="D6" s="348"/>
    </row>
    <row r="7" spans="1:4" ht="16.5" customHeight="1" x14ac:dyDescent="0.25">
      <c r="A7" s="355" t="s">
        <v>291</v>
      </c>
      <c r="B7" s="348">
        <v>100</v>
      </c>
      <c r="C7" s="348">
        <v>100</v>
      </c>
      <c r="D7" s="348">
        <v>100</v>
      </c>
    </row>
    <row r="8" spans="1:4" ht="16.5" customHeight="1" x14ac:dyDescent="0.25">
      <c r="A8" s="359" t="s">
        <v>277</v>
      </c>
      <c r="B8" s="348">
        <v>15.2</v>
      </c>
      <c r="C8" s="361">
        <v>15.4</v>
      </c>
      <c r="D8" s="361">
        <v>14.7</v>
      </c>
    </row>
    <row r="9" spans="1:4" ht="16.5" customHeight="1" x14ac:dyDescent="0.25">
      <c r="A9" s="360" t="s">
        <v>278</v>
      </c>
      <c r="B9" s="348">
        <v>27.5</v>
      </c>
      <c r="C9" s="348">
        <v>20.6</v>
      </c>
      <c r="D9" s="348">
        <v>38.4</v>
      </c>
    </row>
    <row r="10" spans="1:4" ht="16.5" customHeight="1" x14ac:dyDescent="0.25">
      <c r="A10" s="359" t="s">
        <v>279</v>
      </c>
      <c r="B10" s="348">
        <v>42.4</v>
      </c>
      <c r="C10" s="348">
        <v>48.7</v>
      </c>
      <c r="D10" s="348">
        <v>32.4</v>
      </c>
    </row>
    <row r="11" spans="1:4" ht="16.5" customHeight="1" x14ac:dyDescent="0.25">
      <c r="A11" s="360" t="s">
        <v>276</v>
      </c>
      <c r="B11" s="361">
        <v>9.6</v>
      </c>
      <c r="C11" s="361">
        <v>9.6999999999999993</v>
      </c>
      <c r="D11" s="362" t="s">
        <v>12</v>
      </c>
    </row>
    <row r="12" spans="1:4" ht="16.5" customHeight="1" x14ac:dyDescent="0.25">
      <c r="A12" s="360"/>
      <c r="B12" s="361"/>
      <c r="C12" s="361"/>
      <c r="D12" s="362"/>
    </row>
    <row r="13" spans="1:4" ht="16.5" customHeight="1" x14ac:dyDescent="0.25">
      <c r="A13" s="360" t="s">
        <v>289</v>
      </c>
      <c r="B13" s="348">
        <v>33.700000000000003</v>
      </c>
      <c r="C13" s="348">
        <v>56.6</v>
      </c>
      <c r="D13" s="348">
        <v>17.3</v>
      </c>
    </row>
    <row r="14" spans="1:4" ht="33" x14ac:dyDescent="0.25">
      <c r="A14" s="394" t="s">
        <v>281</v>
      </c>
      <c r="B14" s="348"/>
      <c r="C14" s="361"/>
      <c r="D14" s="348"/>
    </row>
    <row r="15" spans="1:4" ht="16.5" customHeight="1" x14ac:dyDescent="0.25">
      <c r="A15" s="360" t="s">
        <v>271</v>
      </c>
      <c r="B15" s="348">
        <v>100</v>
      </c>
      <c r="C15" s="348">
        <v>100</v>
      </c>
      <c r="D15" s="348">
        <v>100</v>
      </c>
    </row>
    <row r="16" spans="1:4" ht="16.5" customHeight="1" x14ac:dyDescent="0.25">
      <c r="A16" s="360" t="s">
        <v>282</v>
      </c>
      <c r="B16" s="348">
        <v>2.5</v>
      </c>
      <c r="C16" s="348">
        <v>3.1</v>
      </c>
      <c r="D16" s="348">
        <v>0.9</v>
      </c>
    </row>
    <row r="17" spans="1:4" ht="16.5" customHeight="1" x14ac:dyDescent="0.25">
      <c r="A17" s="359" t="s">
        <v>283</v>
      </c>
      <c r="B17" s="348">
        <v>10.3</v>
      </c>
      <c r="C17" s="348">
        <v>11.2</v>
      </c>
      <c r="D17" s="348">
        <v>8.3000000000000007</v>
      </c>
    </row>
    <row r="18" spans="1:4" ht="16.5" customHeight="1" x14ac:dyDescent="0.25">
      <c r="A18" s="360" t="s">
        <v>284</v>
      </c>
      <c r="B18" s="348">
        <v>14.3</v>
      </c>
      <c r="C18" s="348">
        <v>14.4</v>
      </c>
      <c r="D18" s="348">
        <v>14.1</v>
      </c>
    </row>
    <row r="19" spans="1:4" ht="16.5" customHeight="1" x14ac:dyDescent="0.25">
      <c r="A19" s="360" t="s">
        <v>285</v>
      </c>
      <c r="B19" s="348">
        <v>21.4</v>
      </c>
      <c r="C19" s="348">
        <v>23.7</v>
      </c>
      <c r="D19" s="348">
        <v>16</v>
      </c>
    </row>
    <row r="20" spans="1:4" ht="16.5" customHeight="1" x14ac:dyDescent="0.25">
      <c r="A20" s="360" t="s">
        <v>286</v>
      </c>
      <c r="B20" s="348">
        <v>25.2</v>
      </c>
      <c r="C20" s="348">
        <v>24.5</v>
      </c>
      <c r="D20" s="348">
        <v>27</v>
      </c>
    </row>
    <row r="21" spans="1:4" ht="16.5" customHeight="1" x14ac:dyDescent="0.25">
      <c r="A21" s="359" t="s">
        <v>287</v>
      </c>
      <c r="B21" s="348">
        <v>26.3</v>
      </c>
      <c r="C21" s="348">
        <v>23.1</v>
      </c>
      <c r="D21" s="348">
        <v>33.799999999999997</v>
      </c>
    </row>
    <row r="22" spans="1:4" ht="16.5" customHeight="1" x14ac:dyDescent="0.25">
      <c r="A22" s="360"/>
      <c r="B22" s="348"/>
      <c r="C22" s="348"/>
      <c r="D22" s="348"/>
    </row>
    <row r="23" spans="1:4" ht="36" x14ac:dyDescent="0.25">
      <c r="A23" s="367" t="s">
        <v>290</v>
      </c>
      <c r="B23" s="363">
        <v>24.6</v>
      </c>
      <c r="C23" s="363">
        <v>36.5</v>
      </c>
      <c r="D23" s="363">
        <v>15.7</v>
      </c>
    </row>
    <row r="24" spans="1:4" ht="16.5" customHeight="1" x14ac:dyDescent="0.25">
      <c r="A24" s="183" t="s">
        <v>192</v>
      </c>
      <c r="B24" s="73"/>
    </row>
    <row r="25" spans="1:4" ht="16.5" customHeight="1" x14ac:dyDescent="0.25">
      <c r="A25" s="25" t="s">
        <v>378</v>
      </c>
    </row>
    <row r="26" spans="1:4" ht="16.5" customHeight="1" x14ac:dyDescent="0.25">
      <c r="A26" s="354" t="s">
        <v>273</v>
      </c>
    </row>
    <row r="27" spans="1:4" ht="16.5" customHeight="1" x14ac:dyDescent="0.25">
      <c r="A27" s="511" t="s">
        <v>479</v>
      </c>
    </row>
    <row r="28" spans="1:4" ht="16.5" customHeight="1" x14ac:dyDescent="0.25"/>
    <row r="29" spans="1:4" ht="16.5" customHeight="1" x14ac:dyDescent="0.25"/>
    <row r="30" spans="1:4" ht="16.5" customHeight="1" x14ac:dyDescent="0.25"/>
    <row r="31" spans="1:4" ht="16.5" customHeight="1" x14ac:dyDescent="0.25"/>
    <row r="32" spans="1:4" ht="16.5" customHeight="1" x14ac:dyDescent="0.25"/>
    <row r="33" ht="16.5" customHeight="1" x14ac:dyDescent="0.25"/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&amp;L&amp;F&amp;C&amp;P
&amp;D&amp;R&amp;A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rightToLeft="1" topLeftCell="A19" zoomScaleNormal="100" workbookViewId="0">
      <selection activeCell="A33" sqref="A33"/>
    </sheetView>
  </sheetViews>
  <sheetFormatPr defaultColWidth="9.140625" defaultRowHeight="16.5" x14ac:dyDescent="0.25"/>
  <cols>
    <col min="1" max="1" width="36.28515625" style="21" customWidth="1"/>
    <col min="2" max="4" width="11" style="73" customWidth="1"/>
    <col min="5" max="5" width="18.5703125" style="73" customWidth="1"/>
    <col min="6" max="16384" width="9.140625" style="21"/>
  </cols>
  <sheetData>
    <row r="1" spans="1:5" ht="19.5" x14ac:dyDescent="0.25">
      <c r="A1" s="163" t="s">
        <v>365</v>
      </c>
      <c r="B1" s="192"/>
      <c r="C1" s="192"/>
      <c r="D1" s="192"/>
      <c r="E1" s="192"/>
    </row>
    <row r="2" spans="1:5" x14ac:dyDescent="0.25">
      <c r="A2" s="101" t="s">
        <v>22</v>
      </c>
      <c r="B2" s="157"/>
      <c r="C2" s="157"/>
      <c r="D2" s="157"/>
      <c r="E2" s="157"/>
    </row>
    <row r="3" spans="1:5" x14ac:dyDescent="0.25">
      <c r="A3" s="380"/>
      <c r="B3" s="376" t="s">
        <v>13</v>
      </c>
      <c r="C3" s="376"/>
      <c r="D3" s="376"/>
      <c r="E3" s="193"/>
    </row>
    <row r="4" spans="1:5" ht="19.5" x14ac:dyDescent="0.25">
      <c r="A4" s="495" t="s">
        <v>440</v>
      </c>
      <c r="B4" s="368" t="s">
        <v>8</v>
      </c>
      <c r="C4" s="368" t="s">
        <v>2</v>
      </c>
      <c r="D4" s="368" t="s">
        <v>3</v>
      </c>
      <c r="E4" s="217" t="s">
        <v>196</v>
      </c>
    </row>
    <row r="5" spans="1:5" ht="33" x14ac:dyDescent="0.25">
      <c r="A5" s="373" t="s">
        <v>300</v>
      </c>
      <c r="B5" s="369"/>
      <c r="C5" s="370"/>
      <c r="D5" s="370"/>
      <c r="E5" s="371"/>
    </row>
    <row r="6" spans="1:5" x14ac:dyDescent="0.25">
      <c r="A6" s="21" t="s">
        <v>8</v>
      </c>
      <c r="B6" s="73">
        <v>100</v>
      </c>
      <c r="C6" s="73">
        <v>100</v>
      </c>
      <c r="D6" s="73">
        <v>100</v>
      </c>
      <c r="E6" s="73">
        <v>100</v>
      </c>
    </row>
    <row r="7" spans="1:5" x14ac:dyDescent="0.25">
      <c r="A7" s="352" t="s">
        <v>297</v>
      </c>
      <c r="B7" s="73">
        <v>30.3</v>
      </c>
      <c r="C7" s="73">
        <v>26.7</v>
      </c>
      <c r="D7" s="73">
        <v>33</v>
      </c>
      <c r="E7" s="73">
        <v>14.4</v>
      </c>
    </row>
    <row r="8" spans="1:5" x14ac:dyDescent="0.25">
      <c r="A8" s="352" t="s">
        <v>298</v>
      </c>
      <c r="B8" s="73">
        <v>13.5</v>
      </c>
      <c r="C8" s="73">
        <v>10.9</v>
      </c>
      <c r="D8" s="73">
        <v>15.6</v>
      </c>
      <c r="E8" s="73">
        <v>11.3</v>
      </c>
    </row>
    <row r="9" spans="1:5" x14ac:dyDescent="0.25">
      <c r="A9" s="352" t="s">
        <v>299</v>
      </c>
      <c r="B9" s="73">
        <v>11.6</v>
      </c>
      <c r="C9" s="73">
        <v>9.8000000000000007</v>
      </c>
      <c r="D9" s="73">
        <v>13</v>
      </c>
      <c r="E9" s="73">
        <v>13.3</v>
      </c>
    </row>
    <row r="10" spans="1:5" x14ac:dyDescent="0.25">
      <c r="A10" s="352" t="s">
        <v>304</v>
      </c>
      <c r="B10" s="73">
        <v>44.6</v>
      </c>
      <c r="C10" s="73">
        <v>52.6</v>
      </c>
      <c r="D10" s="73">
        <v>38.4</v>
      </c>
      <c r="E10" s="73">
        <v>61</v>
      </c>
    </row>
    <row r="11" spans="1:5" x14ac:dyDescent="0.25">
      <c r="B11" s="179"/>
    </row>
    <row r="12" spans="1:5" ht="33" x14ac:dyDescent="0.25">
      <c r="A12" s="93" t="s">
        <v>373</v>
      </c>
      <c r="B12" s="179"/>
    </row>
    <row r="13" spans="1:5" x14ac:dyDescent="0.25">
      <c r="A13" s="279" t="s">
        <v>8</v>
      </c>
      <c r="B13" s="366">
        <v>55.4</v>
      </c>
      <c r="C13" s="366">
        <v>47.4</v>
      </c>
      <c r="D13" s="366">
        <v>61.6</v>
      </c>
      <c r="E13" s="73">
        <v>39</v>
      </c>
    </row>
    <row r="14" spans="1:5" x14ac:dyDescent="0.25">
      <c r="A14" s="355" t="s">
        <v>143</v>
      </c>
      <c r="B14" s="73">
        <v>51.7</v>
      </c>
      <c r="C14" s="73">
        <v>43.9</v>
      </c>
      <c r="D14" s="73">
        <v>57.8</v>
      </c>
    </row>
    <row r="15" spans="1:5" x14ac:dyDescent="0.25">
      <c r="A15" s="355" t="s">
        <v>19</v>
      </c>
      <c r="B15" s="73">
        <v>60</v>
      </c>
      <c r="C15" s="73">
        <v>51.8</v>
      </c>
      <c r="D15" s="73">
        <v>66.400000000000006</v>
      </c>
    </row>
    <row r="16" spans="1:5" x14ac:dyDescent="0.25">
      <c r="B16" s="179"/>
    </row>
    <row r="17" spans="1:7" ht="36" x14ac:dyDescent="0.25">
      <c r="A17" s="373" t="s">
        <v>302</v>
      </c>
      <c r="B17" s="369"/>
      <c r="C17" s="370"/>
      <c r="D17" s="370"/>
      <c r="E17" s="371"/>
    </row>
    <row r="18" spans="1:7" x14ac:dyDescent="0.25">
      <c r="A18" s="21" t="s">
        <v>8</v>
      </c>
      <c r="B18" s="73">
        <v>100</v>
      </c>
      <c r="C18" s="73">
        <v>100</v>
      </c>
      <c r="D18" s="73">
        <v>100</v>
      </c>
      <c r="E18" s="73">
        <v>100</v>
      </c>
    </row>
    <row r="19" spans="1:7" x14ac:dyDescent="0.25">
      <c r="A19" s="352" t="s">
        <v>305</v>
      </c>
      <c r="B19" s="73">
        <v>22</v>
      </c>
      <c r="C19" s="73">
        <v>16.100000000000001</v>
      </c>
      <c r="D19" s="73">
        <v>25.6</v>
      </c>
      <c r="E19" s="73">
        <v>15.6</v>
      </c>
    </row>
    <row r="20" spans="1:7" x14ac:dyDescent="0.25">
      <c r="A20" s="352" t="s">
        <v>306</v>
      </c>
      <c r="B20" s="73">
        <v>33.6</v>
      </c>
      <c r="C20" s="73">
        <v>29.5</v>
      </c>
      <c r="D20" s="73">
        <v>36.1</v>
      </c>
      <c r="E20" s="73">
        <v>30.2</v>
      </c>
    </row>
    <row r="21" spans="1:7" x14ac:dyDescent="0.25">
      <c r="A21" s="352" t="s">
        <v>307</v>
      </c>
      <c r="B21" s="73">
        <v>28.4</v>
      </c>
      <c r="C21" s="73">
        <v>36.1</v>
      </c>
      <c r="D21" s="73">
        <v>23.7</v>
      </c>
      <c r="E21" s="73">
        <v>38.6</v>
      </c>
    </row>
    <row r="22" spans="1:7" s="66" customFormat="1" x14ac:dyDescent="0.25">
      <c r="A22" s="352" t="s">
        <v>308</v>
      </c>
      <c r="B22" s="73">
        <v>16</v>
      </c>
      <c r="C22" s="73">
        <v>18.3</v>
      </c>
      <c r="D22" s="73">
        <v>14.6</v>
      </c>
      <c r="E22" s="73">
        <v>15.6</v>
      </c>
    </row>
    <row r="23" spans="1:7" x14ac:dyDescent="0.25">
      <c r="B23" s="179"/>
    </row>
    <row r="24" spans="1:7" ht="52.5" x14ac:dyDescent="0.25">
      <c r="A24" s="373" t="s">
        <v>303</v>
      </c>
      <c r="B24" s="179"/>
    </row>
    <row r="25" spans="1:7" x14ac:dyDescent="0.25">
      <c r="A25" s="279" t="s">
        <v>8</v>
      </c>
      <c r="B25" s="366">
        <v>84</v>
      </c>
      <c r="C25" s="366">
        <v>81.7</v>
      </c>
      <c r="D25" s="366">
        <v>85.4</v>
      </c>
      <c r="E25" s="73">
        <v>84.4</v>
      </c>
    </row>
    <row r="26" spans="1:7" x14ac:dyDescent="0.25">
      <c r="A26" s="355" t="s">
        <v>143</v>
      </c>
      <c r="B26" s="73">
        <v>81.2</v>
      </c>
      <c r="C26" s="73">
        <v>79.7</v>
      </c>
      <c r="D26" s="73">
        <v>82.1</v>
      </c>
      <c r="G26" s="73"/>
    </row>
    <row r="27" spans="1:7" x14ac:dyDescent="0.25">
      <c r="A27" s="355" t="s">
        <v>19</v>
      </c>
      <c r="B27" s="73">
        <v>87</v>
      </c>
      <c r="C27" s="73">
        <v>83.8</v>
      </c>
      <c r="D27" s="73">
        <v>89</v>
      </c>
    </row>
    <row r="28" spans="1:7" x14ac:dyDescent="0.25">
      <c r="A28" s="63"/>
      <c r="B28" s="180"/>
      <c r="C28" s="157"/>
      <c r="D28" s="217"/>
      <c r="E28" s="157"/>
    </row>
    <row r="29" spans="1:7" x14ac:dyDescent="0.25">
      <c r="A29" s="9" t="s">
        <v>337</v>
      </c>
    </row>
    <row r="30" spans="1:7" x14ac:dyDescent="0.25">
      <c r="A30" s="381" t="s">
        <v>301</v>
      </c>
      <c r="B30" s="192"/>
      <c r="C30" s="192"/>
      <c r="D30" s="192"/>
      <c r="E30" s="192"/>
    </row>
    <row r="31" spans="1:7" x14ac:dyDescent="0.25">
      <c r="A31" s="410" t="s">
        <v>357</v>
      </c>
      <c r="B31" s="192"/>
      <c r="C31" s="192"/>
      <c r="D31" s="192"/>
      <c r="E31" s="192"/>
    </row>
    <row r="32" spans="1:7" x14ac:dyDescent="0.25">
      <c r="A32" s="25" t="s">
        <v>374</v>
      </c>
    </row>
    <row r="33" spans="1:1" x14ac:dyDescent="0.25">
      <c r="A33" s="511" t="s">
        <v>479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&amp;L&amp;F&amp;C&amp;P
&amp;D&amp;R&amp;A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rightToLeft="1" topLeftCell="A16" zoomScaleNormal="100" workbookViewId="0">
      <selection activeCell="A32" sqref="A32"/>
    </sheetView>
  </sheetViews>
  <sheetFormatPr defaultRowHeight="12.75" x14ac:dyDescent="0.2"/>
  <cols>
    <col min="1" max="1" width="25.42578125" customWidth="1"/>
    <col min="2" max="2" width="10.7109375" style="267" customWidth="1"/>
    <col min="3" max="4" width="10.7109375" customWidth="1"/>
    <col min="5" max="5" width="17.85546875" customWidth="1"/>
  </cols>
  <sheetData>
    <row r="1" spans="1:5" ht="18" customHeight="1" x14ac:dyDescent="0.2"/>
    <row r="2" spans="1:5" ht="33" x14ac:dyDescent="0.25">
      <c r="A2" s="161" t="s">
        <v>366</v>
      </c>
      <c r="B2" s="213"/>
      <c r="C2" s="131"/>
      <c r="D2" s="131"/>
      <c r="E2" s="131"/>
    </row>
    <row r="3" spans="1:5" ht="15" x14ac:dyDescent="0.25">
      <c r="A3" s="101" t="s">
        <v>22</v>
      </c>
      <c r="B3" s="402"/>
      <c r="C3" s="8"/>
      <c r="D3" s="8"/>
      <c r="E3" s="8"/>
    </row>
    <row r="4" spans="1:5" ht="16.5" x14ac:dyDescent="0.25">
      <c r="A4" s="380"/>
      <c r="B4" s="376" t="s">
        <v>13</v>
      </c>
      <c r="C4" s="376"/>
      <c r="D4" s="376"/>
      <c r="E4" s="193"/>
    </row>
    <row r="5" spans="1:5" ht="16.5" x14ac:dyDescent="0.25">
      <c r="A5" s="495" t="s">
        <v>448</v>
      </c>
      <c r="B5" s="263" t="s">
        <v>8</v>
      </c>
      <c r="C5" s="29" t="s">
        <v>2</v>
      </c>
      <c r="D5" s="263" t="s">
        <v>3</v>
      </c>
      <c r="E5" s="31" t="s">
        <v>0</v>
      </c>
    </row>
    <row r="6" spans="1:5" ht="16.5" x14ac:dyDescent="0.25">
      <c r="A6" s="39"/>
      <c r="B6" s="232"/>
      <c r="C6" s="232"/>
      <c r="D6" s="232"/>
      <c r="E6" s="233"/>
    </row>
    <row r="7" spans="1:5" ht="16.5" x14ac:dyDescent="0.2">
      <c r="A7" s="28" t="s">
        <v>375</v>
      </c>
      <c r="B7" s="234">
        <v>53.5</v>
      </c>
      <c r="C7" s="234">
        <v>48.7</v>
      </c>
      <c r="D7" s="234">
        <v>57.3</v>
      </c>
      <c r="E7" s="234">
        <v>11.1</v>
      </c>
    </row>
    <row r="8" spans="1:5" ht="16.5" x14ac:dyDescent="0.2">
      <c r="A8" s="28" t="s">
        <v>292</v>
      </c>
      <c r="B8" s="234">
        <v>13</v>
      </c>
      <c r="C8" s="234">
        <v>18.3</v>
      </c>
      <c r="D8" s="234">
        <v>8.8000000000000007</v>
      </c>
      <c r="E8" s="234">
        <v>2.2000000000000002</v>
      </c>
    </row>
    <row r="9" spans="1:5" ht="19.5" x14ac:dyDescent="0.2">
      <c r="A9" s="28" t="s">
        <v>358</v>
      </c>
      <c r="B9" s="234">
        <v>14.3</v>
      </c>
      <c r="C9" s="98">
        <v>13.4</v>
      </c>
      <c r="D9" s="234">
        <v>15</v>
      </c>
      <c r="E9" s="234">
        <v>2.7</v>
      </c>
    </row>
    <row r="10" spans="1:5" ht="16.5" x14ac:dyDescent="0.2">
      <c r="A10" s="28" t="s">
        <v>293</v>
      </c>
      <c r="B10" s="234">
        <v>5.6</v>
      </c>
      <c r="C10" s="234">
        <v>5.8</v>
      </c>
      <c r="D10" s="234">
        <v>5.4</v>
      </c>
      <c r="E10" s="234">
        <v>0.9</v>
      </c>
    </row>
    <row r="11" spans="1:5" ht="16.5" x14ac:dyDescent="0.2">
      <c r="A11" s="28" t="s">
        <v>18</v>
      </c>
      <c r="B11" s="234">
        <v>22.9</v>
      </c>
      <c r="C11" s="234">
        <v>21.7</v>
      </c>
      <c r="D11" s="234">
        <v>23.8</v>
      </c>
      <c r="E11" s="234">
        <v>4.9000000000000004</v>
      </c>
    </row>
    <row r="12" spans="1:5" ht="16.5" x14ac:dyDescent="0.2">
      <c r="A12" s="28" t="s">
        <v>216</v>
      </c>
      <c r="B12" s="234">
        <v>6.6</v>
      </c>
      <c r="C12" s="234">
        <v>5.7</v>
      </c>
      <c r="D12" s="234">
        <v>7.3</v>
      </c>
      <c r="E12" s="234">
        <v>3.7</v>
      </c>
    </row>
    <row r="13" spans="1:5" ht="16.5" x14ac:dyDescent="0.2">
      <c r="A13" s="28" t="s">
        <v>212</v>
      </c>
      <c r="B13" s="234">
        <v>6.5</v>
      </c>
      <c r="C13" s="234">
        <v>5.5</v>
      </c>
      <c r="D13" s="234">
        <v>7.3</v>
      </c>
      <c r="E13" s="234">
        <v>1.7</v>
      </c>
    </row>
    <row r="14" spans="1:5" ht="33" x14ac:dyDescent="0.2">
      <c r="A14" s="28" t="s">
        <v>294</v>
      </c>
      <c r="B14" s="234">
        <v>11.6</v>
      </c>
      <c r="C14" s="234">
        <v>8.8000000000000007</v>
      </c>
      <c r="D14" s="234">
        <v>13.9</v>
      </c>
      <c r="E14" s="234">
        <v>2.7</v>
      </c>
    </row>
    <row r="15" spans="1:5" ht="16.5" x14ac:dyDescent="0.2">
      <c r="A15" s="28" t="s">
        <v>295</v>
      </c>
      <c r="B15" s="234">
        <v>8.3000000000000007</v>
      </c>
      <c r="C15" s="234">
        <v>8.1</v>
      </c>
      <c r="D15" s="234">
        <v>8.4</v>
      </c>
      <c r="E15" s="234">
        <v>1.6</v>
      </c>
    </row>
    <row r="16" spans="1:5" ht="16.5" x14ac:dyDescent="0.2">
      <c r="A16" s="28" t="s">
        <v>296</v>
      </c>
      <c r="B16" s="234">
        <v>8.4</v>
      </c>
      <c r="C16" s="234">
        <v>5.4</v>
      </c>
      <c r="D16" s="234">
        <v>10.7</v>
      </c>
      <c r="E16" s="234">
        <v>2.5</v>
      </c>
    </row>
    <row r="17" spans="1:5" ht="16.5" x14ac:dyDescent="0.2">
      <c r="A17" s="28"/>
      <c r="B17" s="234"/>
      <c r="C17" s="234"/>
      <c r="D17" s="234"/>
      <c r="E17" s="234"/>
    </row>
    <row r="18" spans="1:5" ht="36" x14ac:dyDescent="0.2">
      <c r="A18" s="24" t="s">
        <v>359</v>
      </c>
      <c r="B18" s="235"/>
      <c r="C18" s="235"/>
      <c r="D18" s="235"/>
      <c r="E18" s="236"/>
    </row>
    <row r="19" spans="1:5" ht="16.5" x14ac:dyDescent="0.2">
      <c r="A19" s="28" t="s">
        <v>375</v>
      </c>
      <c r="B19" s="234">
        <v>95.5</v>
      </c>
      <c r="C19" s="234">
        <v>95.1</v>
      </c>
      <c r="D19" s="234">
        <v>95.8</v>
      </c>
      <c r="E19" s="234">
        <v>87.6</v>
      </c>
    </row>
    <row r="20" spans="1:5" ht="16.5" x14ac:dyDescent="0.2">
      <c r="A20" s="28" t="s">
        <v>292</v>
      </c>
      <c r="B20" s="234">
        <v>87.5</v>
      </c>
      <c r="C20" s="234">
        <v>89.7</v>
      </c>
      <c r="D20" s="234">
        <v>83.8</v>
      </c>
      <c r="E20" s="234">
        <v>87.8</v>
      </c>
    </row>
    <row r="21" spans="1:5" ht="19.5" x14ac:dyDescent="0.2">
      <c r="A21" s="28" t="s">
        <v>358</v>
      </c>
      <c r="B21" s="234">
        <v>82.1</v>
      </c>
      <c r="C21" s="234">
        <v>86.7</v>
      </c>
      <c r="D21" s="234">
        <v>78.8</v>
      </c>
      <c r="E21" s="234">
        <v>72.900000000000006</v>
      </c>
    </row>
    <row r="22" spans="1:5" ht="16.5" x14ac:dyDescent="0.2">
      <c r="A22" s="28" t="s">
        <v>293</v>
      </c>
      <c r="B22" s="234">
        <v>75.2</v>
      </c>
      <c r="C22" s="234">
        <v>70.400000000000006</v>
      </c>
      <c r="D22" s="234">
        <v>79.400000000000006</v>
      </c>
      <c r="E22" s="234">
        <v>78.599999999999994</v>
      </c>
    </row>
    <row r="23" spans="1:5" ht="16.5" x14ac:dyDescent="0.2">
      <c r="A23" s="28" t="s">
        <v>18</v>
      </c>
      <c r="B23" s="234">
        <v>92</v>
      </c>
      <c r="C23" s="234">
        <v>89.4</v>
      </c>
      <c r="D23" s="234">
        <v>93.8</v>
      </c>
      <c r="E23" s="234">
        <v>88.8</v>
      </c>
    </row>
    <row r="24" spans="1:5" ht="16.5" x14ac:dyDescent="0.2">
      <c r="A24" s="28" t="s">
        <v>216</v>
      </c>
      <c r="B24" s="234">
        <v>85.1</v>
      </c>
      <c r="C24" s="234">
        <v>87.4</v>
      </c>
      <c r="D24" s="234">
        <v>83.7</v>
      </c>
      <c r="E24" s="234">
        <v>76.3</v>
      </c>
    </row>
    <row r="25" spans="1:5" ht="16.5" x14ac:dyDescent="0.2">
      <c r="A25" s="28" t="s">
        <v>212</v>
      </c>
      <c r="B25" s="234">
        <v>70.900000000000006</v>
      </c>
      <c r="C25" s="234">
        <v>68.900000000000006</v>
      </c>
      <c r="D25" s="234">
        <v>72</v>
      </c>
      <c r="E25" s="234">
        <v>63.9</v>
      </c>
    </row>
    <row r="26" spans="1:5" ht="33" x14ac:dyDescent="0.2">
      <c r="A26" s="28" t="s">
        <v>294</v>
      </c>
      <c r="B26" s="234">
        <v>82.3</v>
      </c>
      <c r="C26" s="234">
        <v>79.099999999999994</v>
      </c>
      <c r="D26" s="234">
        <v>83.9</v>
      </c>
      <c r="E26" s="234">
        <v>79.099999999999994</v>
      </c>
    </row>
    <row r="27" spans="1:5" ht="16.5" x14ac:dyDescent="0.2">
      <c r="A27" s="28" t="s">
        <v>295</v>
      </c>
      <c r="B27" s="234">
        <v>42</v>
      </c>
      <c r="C27" s="234">
        <v>43.2</v>
      </c>
      <c r="D27" s="234">
        <v>41.1</v>
      </c>
      <c r="E27" s="234">
        <v>42.8</v>
      </c>
    </row>
    <row r="28" spans="1:5" ht="16.5" x14ac:dyDescent="0.2">
      <c r="A28" s="38" t="s">
        <v>296</v>
      </c>
      <c r="B28" s="238">
        <v>72</v>
      </c>
      <c r="C28" s="238">
        <v>82.3</v>
      </c>
      <c r="D28" s="238">
        <v>68</v>
      </c>
      <c r="E28" s="238">
        <v>73.400000000000006</v>
      </c>
    </row>
    <row r="29" spans="1:5" ht="15" x14ac:dyDescent="0.25">
      <c r="A29" s="25" t="s">
        <v>350</v>
      </c>
    </row>
    <row r="30" spans="1:5" ht="15" x14ac:dyDescent="0.25">
      <c r="A30" s="25" t="s">
        <v>360</v>
      </c>
    </row>
    <row r="31" spans="1:5" ht="15" x14ac:dyDescent="0.25">
      <c r="A31" s="25" t="s">
        <v>361</v>
      </c>
    </row>
    <row r="32" spans="1:5" ht="15" x14ac:dyDescent="0.25">
      <c r="A32" s="511" t="s">
        <v>479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&amp;L&amp;F&amp;C&amp;P
&amp;D&amp;R&amp;A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rightToLeft="1" topLeftCell="A28" zoomScaleNormal="100" workbookViewId="0">
      <selection activeCell="A41" sqref="A41"/>
    </sheetView>
  </sheetViews>
  <sheetFormatPr defaultColWidth="9.140625" defaultRowHeight="12.75" x14ac:dyDescent="0.2"/>
  <cols>
    <col min="1" max="3" width="9.140625" style="43"/>
    <col min="4" max="4" width="2.28515625" style="43" customWidth="1"/>
    <col min="5" max="6" width="9.140625" style="43"/>
    <col min="7" max="7" width="2.28515625" style="43" customWidth="1"/>
    <col min="8" max="16384" width="9.140625" style="43"/>
  </cols>
  <sheetData>
    <row r="1" spans="1:9" ht="14.25" customHeight="1" x14ac:dyDescent="0.2">
      <c r="A1" s="43" t="s">
        <v>219</v>
      </c>
    </row>
    <row r="2" spans="1:9" ht="16.5" x14ac:dyDescent="0.25">
      <c r="A2" s="61" t="s">
        <v>127</v>
      </c>
    </row>
    <row r="4" spans="1:9" ht="16.5" customHeight="1" x14ac:dyDescent="0.25">
      <c r="A4" s="13"/>
      <c r="B4" s="77" t="s">
        <v>0</v>
      </c>
      <c r="C4" s="77"/>
      <c r="D4" s="13"/>
      <c r="E4" s="77" t="s">
        <v>4</v>
      </c>
      <c r="F4" s="77"/>
      <c r="G4" s="13"/>
      <c r="H4" s="77" t="s">
        <v>1</v>
      </c>
      <c r="I4" s="77"/>
    </row>
    <row r="5" spans="1:9" ht="16.5" x14ac:dyDescent="0.25">
      <c r="A5" s="29" t="s">
        <v>434</v>
      </c>
      <c r="B5" s="52" t="s">
        <v>2</v>
      </c>
      <c r="C5" s="52" t="s">
        <v>3</v>
      </c>
      <c r="D5" s="22"/>
      <c r="E5" s="52" t="s">
        <v>2</v>
      </c>
      <c r="F5" s="52" t="s">
        <v>3</v>
      </c>
      <c r="G5" s="22"/>
      <c r="H5" s="52" t="s">
        <v>2</v>
      </c>
      <c r="I5" s="52" t="s">
        <v>3</v>
      </c>
    </row>
    <row r="6" spans="1:9" ht="15.75" x14ac:dyDescent="0.25">
      <c r="A6" s="18"/>
      <c r="B6" s="53"/>
      <c r="C6" s="78"/>
      <c r="D6" s="53"/>
      <c r="E6" s="53"/>
      <c r="F6" s="78"/>
      <c r="G6" s="53"/>
      <c r="H6" s="53"/>
      <c r="I6" s="78"/>
    </row>
    <row r="7" spans="1:9" ht="16.5" x14ac:dyDescent="0.25">
      <c r="A7" s="79">
        <v>1965</v>
      </c>
      <c r="B7" s="80"/>
      <c r="C7" s="80"/>
      <c r="D7" s="80"/>
      <c r="E7" s="81">
        <v>70.5</v>
      </c>
      <c r="F7" s="81">
        <v>73.2</v>
      </c>
      <c r="G7" s="80"/>
      <c r="H7" s="80"/>
      <c r="I7" s="80"/>
    </row>
    <row r="8" spans="1:9" ht="16.5" x14ac:dyDescent="0.25">
      <c r="A8" s="79">
        <v>1970</v>
      </c>
      <c r="B8" s="80"/>
      <c r="C8" s="80"/>
      <c r="D8" s="80"/>
      <c r="E8" s="81">
        <v>69.8</v>
      </c>
      <c r="F8" s="81">
        <v>73.3</v>
      </c>
      <c r="G8" s="80"/>
      <c r="H8" s="80"/>
      <c r="I8" s="80"/>
    </row>
    <row r="9" spans="1:9" ht="16.5" x14ac:dyDescent="0.25">
      <c r="A9" s="79">
        <v>1975</v>
      </c>
      <c r="B9" s="81">
        <v>70.3</v>
      </c>
      <c r="C9" s="81">
        <v>73.900000000000006</v>
      </c>
      <c r="D9" s="80"/>
      <c r="E9" s="81">
        <v>70.900000000000006</v>
      </c>
      <c r="F9" s="81">
        <v>74.5</v>
      </c>
      <c r="G9" s="80"/>
      <c r="H9" s="81">
        <v>68.2</v>
      </c>
      <c r="I9" s="81">
        <v>71.5</v>
      </c>
    </row>
    <row r="10" spans="1:9" ht="16.5" x14ac:dyDescent="0.25">
      <c r="A10" s="79">
        <v>1980</v>
      </c>
      <c r="B10" s="81">
        <v>72.099999999999994</v>
      </c>
      <c r="C10" s="81">
        <v>75.7</v>
      </c>
      <c r="D10" s="80"/>
      <c r="E10" s="81">
        <v>72.5</v>
      </c>
      <c r="F10" s="81">
        <v>76.2</v>
      </c>
      <c r="G10" s="80"/>
      <c r="H10" s="81">
        <v>70</v>
      </c>
      <c r="I10" s="81">
        <v>73.400000000000006</v>
      </c>
    </row>
    <row r="11" spans="1:9" ht="16.5" x14ac:dyDescent="0.25">
      <c r="A11" s="79">
        <v>1985</v>
      </c>
      <c r="B11" s="81">
        <v>73.5</v>
      </c>
      <c r="C11" s="81">
        <v>77</v>
      </c>
      <c r="D11" s="80"/>
      <c r="E11" s="81">
        <v>73.900000000000006</v>
      </c>
      <c r="F11" s="81">
        <v>77.3</v>
      </c>
      <c r="G11" s="80"/>
      <c r="H11" s="81">
        <v>72</v>
      </c>
      <c r="I11" s="81">
        <v>75.8</v>
      </c>
    </row>
    <row r="12" spans="1:9" ht="16.5" x14ac:dyDescent="0.25">
      <c r="A12" s="79">
        <v>1990</v>
      </c>
      <c r="B12" s="81">
        <v>74.900000000000006</v>
      </c>
      <c r="C12" s="81">
        <v>78.400000000000006</v>
      </c>
      <c r="D12" s="80"/>
      <c r="E12" s="81">
        <v>75.3</v>
      </c>
      <c r="F12" s="81">
        <v>78.900000000000006</v>
      </c>
      <c r="G12" s="80"/>
      <c r="H12" s="81">
        <v>73.3</v>
      </c>
      <c r="I12" s="81">
        <v>75.900000000000006</v>
      </c>
    </row>
    <row r="13" spans="1:9" ht="16.5" x14ac:dyDescent="0.25">
      <c r="A13" s="79">
        <v>1995</v>
      </c>
      <c r="B13" s="81">
        <v>75.5</v>
      </c>
      <c r="C13" s="81">
        <v>79.5</v>
      </c>
      <c r="D13" s="80"/>
      <c r="E13" s="81">
        <v>75.900000000000006</v>
      </c>
      <c r="F13" s="81">
        <v>79.8</v>
      </c>
      <c r="G13" s="80"/>
      <c r="H13" s="81">
        <v>73.8</v>
      </c>
      <c r="I13" s="81">
        <v>77.3</v>
      </c>
    </row>
    <row r="15" spans="1:9" ht="16.5" customHeight="1" x14ac:dyDescent="0.25">
      <c r="A15" s="13"/>
      <c r="B15" s="77" t="s">
        <v>0</v>
      </c>
      <c r="C15" s="77"/>
      <c r="D15" s="13"/>
      <c r="E15" s="77" t="s">
        <v>21</v>
      </c>
      <c r="F15" s="77"/>
      <c r="G15" s="13"/>
      <c r="H15" s="77" t="s">
        <v>144</v>
      </c>
      <c r="I15" s="77"/>
    </row>
    <row r="16" spans="1:9" ht="16.5" x14ac:dyDescent="0.25">
      <c r="A16" s="29" t="s">
        <v>434</v>
      </c>
      <c r="B16" s="52" t="s">
        <v>2</v>
      </c>
      <c r="C16" s="52" t="s">
        <v>3</v>
      </c>
      <c r="D16" s="22"/>
      <c r="E16" s="52" t="s">
        <v>2</v>
      </c>
      <c r="F16" s="52" t="s">
        <v>3</v>
      </c>
      <c r="G16" s="22"/>
      <c r="H16" s="52" t="s">
        <v>2</v>
      </c>
      <c r="I16" s="52" t="s">
        <v>3</v>
      </c>
    </row>
    <row r="17" spans="1:11" ht="15.75" x14ac:dyDescent="0.25">
      <c r="A17" s="18"/>
      <c r="B17" s="53"/>
      <c r="C17" s="78"/>
      <c r="D17" s="53"/>
      <c r="E17" s="53"/>
      <c r="F17" s="78"/>
      <c r="G17" s="53"/>
      <c r="H17" s="53"/>
      <c r="I17" s="78"/>
    </row>
    <row r="18" spans="1:11" ht="16.5" x14ac:dyDescent="0.25">
      <c r="A18" s="79">
        <v>1996</v>
      </c>
      <c r="B18" s="81">
        <v>76.3</v>
      </c>
      <c r="C18" s="81">
        <v>80</v>
      </c>
      <c r="D18" s="80"/>
      <c r="E18" s="81">
        <v>76.599999999999994</v>
      </c>
      <c r="F18" s="81">
        <v>80.3</v>
      </c>
      <c r="G18" s="80"/>
      <c r="H18" s="81">
        <v>75.099999999999994</v>
      </c>
      <c r="I18" s="81">
        <v>77.2</v>
      </c>
      <c r="J18" s="176"/>
      <c r="K18" s="176"/>
    </row>
    <row r="19" spans="1:11" ht="16.5" x14ac:dyDescent="0.25">
      <c r="A19" s="79">
        <v>1997</v>
      </c>
      <c r="B19" s="81">
        <v>76</v>
      </c>
      <c r="C19" s="81">
        <v>80.099999999999994</v>
      </c>
      <c r="D19" s="80"/>
      <c r="E19" s="81">
        <v>76.400000000000006</v>
      </c>
      <c r="F19" s="81">
        <v>80.599999999999994</v>
      </c>
      <c r="G19" s="80"/>
      <c r="H19" s="81">
        <v>74.3</v>
      </c>
      <c r="I19" s="81">
        <v>76.8</v>
      </c>
      <c r="J19" s="176"/>
      <c r="K19" s="176"/>
    </row>
    <row r="20" spans="1:11" ht="16.5" x14ac:dyDescent="0.25">
      <c r="A20" s="79">
        <v>1998</v>
      </c>
      <c r="B20" s="81">
        <v>76.099999999999994</v>
      </c>
      <c r="C20" s="81">
        <v>80.3</v>
      </c>
      <c r="D20" s="80"/>
      <c r="E20" s="81">
        <v>76.400000000000006</v>
      </c>
      <c r="F20" s="81">
        <v>80.7</v>
      </c>
      <c r="G20" s="80"/>
      <c r="H20" s="81">
        <v>74.400000000000006</v>
      </c>
      <c r="I20" s="81">
        <v>76.8</v>
      </c>
      <c r="J20" s="176"/>
      <c r="K20" s="176"/>
    </row>
    <row r="21" spans="1:11" ht="16.5" x14ac:dyDescent="0.25">
      <c r="A21" s="79">
        <v>1999</v>
      </c>
      <c r="B21" s="81">
        <v>76.599999999999994</v>
      </c>
      <c r="C21" s="81">
        <v>80.400000000000006</v>
      </c>
      <c r="D21" s="80"/>
      <c r="E21" s="81">
        <v>77</v>
      </c>
      <c r="F21" s="81">
        <v>80.7</v>
      </c>
      <c r="G21" s="80"/>
      <c r="H21" s="81">
        <v>74.900000000000006</v>
      </c>
      <c r="I21" s="81">
        <v>78.099999999999994</v>
      </c>
      <c r="J21" s="176"/>
      <c r="K21" s="176"/>
    </row>
    <row r="22" spans="1:11" s="142" customFormat="1" ht="16.5" x14ac:dyDescent="0.25">
      <c r="A22" s="72">
        <v>2000</v>
      </c>
      <c r="B22" s="80">
        <v>76.7</v>
      </c>
      <c r="C22" s="80">
        <v>80.900000000000006</v>
      </c>
      <c r="D22" s="80"/>
      <c r="E22" s="80">
        <v>77.099999999999994</v>
      </c>
      <c r="F22" s="80">
        <v>81.2</v>
      </c>
      <c r="G22" s="80"/>
      <c r="H22" s="80">
        <v>74.599999999999994</v>
      </c>
      <c r="I22" s="80">
        <v>77.900000000000006</v>
      </c>
      <c r="J22" s="176"/>
      <c r="K22" s="176"/>
    </row>
    <row r="23" spans="1:11" ht="16.5" x14ac:dyDescent="0.25">
      <c r="A23" s="72">
        <v>2001</v>
      </c>
      <c r="B23" s="80">
        <v>77.3</v>
      </c>
      <c r="C23" s="80">
        <v>81.2</v>
      </c>
      <c r="D23" s="80"/>
      <c r="E23" s="80">
        <v>77.7</v>
      </c>
      <c r="F23" s="80">
        <v>81.599999999999994</v>
      </c>
      <c r="G23" s="80"/>
      <c r="H23" s="80">
        <v>74.5</v>
      </c>
      <c r="I23" s="80">
        <v>77.8</v>
      </c>
      <c r="J23" s="176"/>
      <c r="K23" s="176"/>
    </row>
    <row r="24" spans="1:11" ht="16.5" x14ac:dyDescent="0.25">
      <c r="A24" s="194">
        <v>2002</v>
      </c>
      <c r="B24" s="195">
        <v>77.5</v>
      </c>
      <c r="C24" s="195">
        <v>81.5</v>
      </c>
      <c r="D24" s="195"/>
      <c r="E24" s="195">
        <v>77.900000000000006</v>
      </c>
      <c r="F24" s="195">
        <v>81.900000000000006</v>
      </c>
      <c r="G24" s="195"/>
      <c r="H24" s="195">
        <v>74.7</v>
      </c>
      <c r="I24" s="195">
        <v>77.900000000000006</v>
      </c>
      <c r="J24" s="176"/>
      <c r="K24" s="176"/>
    </row>
    <row r="25" spans="1:11" ht="16.5" x14ac:dyDescent="0.25">
      <c r="A25" s="194">
        <v>2003</v>
      </c>
      <c r="B25" s="195">
        <v>77.599999999999994</v>
      </c>
      <c r="C25" s="195">
        <v>81.8</v>
      </c>
      <c r="D25" s="195"/>
      <c r="E25" s="195">
        <v>78.099999999999994</v>
      </c>
      <c r="F25" s="195">
        <v>82.2</v>
      </c>
      <c r="G25" s="195"/>
      <c r="H25" s="195">
        <v>74.900000000000006</v>
      </c>
      <c r="I25" s="195">
        <v>78.2</v>
      </c>
      <c r="J25" s="176"/>
      <c r="K25" s="176"/>
    </row>
    <row r="26" spans="1:11" ht="16.5" x14ac:dyDescent="0.25">
      <c r="A26" s="194">
        <v>2004</v>
      </c>
      <c r="B26" s="195">
        <v>78</v>
      </c>
      <c r="C26" s="195">
        <v>82.4</v>
      </c>
      <c r="D26" s="195"/>
      <c r="E26" s="195">
        <v>78.5</v>
      </c>
      <c r="F26" s="195">
        <v>82.7</v>
      </c>
      <c r="G26" s="195"/>
      <c r="H26" s="195">
        <v>75.400000000000006</v>
      </c>
      <c r="I26" s="195">
        <v>79.599999999999994</v>
      </c>
      <c r="J26" s="176"/>
      <c r="K26" s="176"/>
    </row>
    <row r="27" spans="1:11" s="241" customFormat="1" ht="16.5" x14ac:dyDescent="0.25">
      <c r="A27" s="194">
        <v>2005</v>
      </c>
      <c r="B27" s="195">
        <v>78.2</v>
      </c>
      <c r="C27" s="195">
        <v>82.2</v>
      </c>
      <c r="D27" s="195"/>
      <c r="E27" s="195">
        <v>78.7</v>
      </c>
      <c r="F27" s="195">
        <v>82.6</v>
      </c>
      <c r="G27" s="195"/>
      <c r="H27" s="195">
        <v>74.900000000000006</v>
      </c>
      <c r="I27" s="195">
        <v>78.599999999999994</v>
      </c>
      <c r="J27" s="176"/>
      <c r="K27" s="176"/>
    </row>
    <row r="28" spans="1:11" ht="16.5" x14ac:dyDescent="0.25">
      <c r="A28" s="194">
        <v>2006</v>
      </c>
      <c r="B28" s="195">
        <v>78.7</v>
      </c>
      <c r="C28" s="195">
        <v>82.5</v>
      </c>
      <c r="D28" s="195"/>
      <c r="E28" s="195">
        <v>79.2</v>
      </c>
      <c r="F28" s="195">
        <v>83</v>
      </c>
      <c r="G28" s="195"/>
      <c r="H28" s="195">
        <v>75.099999999999994</v>
      </c>
      <c r="I28" s="195">
        <v>78.5</v>
      </c>
      <c r="J28" s="176"/>
      <c r="K28" s="176"/>
    </row>
    <row r="29" spans="1:11" ht="16.5" x14ac:dyDescent="0.25">
      <c r="A29" s="194">
        <v>2007</v>
      </c>
      <c r="B29" s="195">
        <v>78.7</v>
      </c>
      <c r="C29" s="195">
        <v>82.4</v>
      </c>
      <c r="D29" s="195"/>
      <c r="E29" s="195">
        <v>79.2</v>
      </c>
      <c r="F29" s="195">
        <v>82.8</v>
      </c>
      <c r="G29" s="195"/>
      <c r="H29" s="195">
        <v>75.2</v>
      </c>
      <c r="I29" s="195">
        <v>78.8</v>
      </c>
      <c r="J29" s="176"/>
      <c r="K29" s="176"/>
    </row>
    <row r="30" spans="1:11" ht="16.5" x14ac:dyDescent="0.25">
      <c r="A30" s="194">
        <v>2008</v>
      </c>
      <c r="B30" s="195">
        <v>79</v>
      </c>
      <c r="C30" s="195">
        <v>83</v>
      </c>
      <c r="D30" s="195"/>
      <c r="E30" s="195">
        <v>79.5</v>
      </c>
      <c r="F30" s="195">
        <v>83.3</v>
      </c>
      <c r="G30" s="195"/>
      <c r="H30" s="195">
        <v>75.7</v>
      </c>
      <c r="I30" s="195">
        <v>79.599999999999994</v>
      </c>
      <c r="J30" s="176"/>
      <c r="K30" s="176"/>
    </row>
    <row r="31" spans="1:11" ht="16.5" x14ac:dyDescent="0.25">
      <c r="A31" s="194">
        <v>2009</v>
      </c>
      <c r="B31" s="195">
        <v>79.599999999999994</v>
      </c>
      <c r="C31" s="195">
        <v>83.3</v>
      </c>
      <c r="D31" s="195"/>
      <c r="E31" s="195">
        <v>80.099999999999994</v>
      </c>
      <c r="F31" s="195">
        <v>83.7</v>
      </c>
      <c r="G31" s="195"/>
      <c r="H31" s="195">
        <v>76.400000000000006</v>
      </c>
      <c r="I31" s="195">
        <v>80.8</v>
      </c>
      <c r="J31" s="176"/>
      <c r="K31" s="176"/>
    </row>
    <row r="32" spans="1:11" ht="16.5" x14ac:dyDescent="0.25">
      <c r="A32" s="194">
        <v>2010</v>
      </c>
      <c r="B32" s="195">
        <v>79.7</v>
      </c>
      <c r="C32" s="195">
        <v>83.6</v>
      </c>
      <c r="D32" s="195"/>
      <c r="E32" s="195">
        <v>80.3</v>
      </c>
      <c r="F32" s="195">
        <v>83.9</v>
      </c>
      <c r="G32" s="195"/>
      <c r="H32" s="195">
        <v>76.599999999999994</v>
      </c>
      <c r="I32" s="195">
        <v>81.3</v>
      </c>
      <c r="J32" s="176"/>
      <c r="K32" s="176"/>
    </row>
    <row r="33" spans="1:14" ht="16.5" x14ac:dyDescent="0.25">
      <c r="A33" s="194">
        <v>2011</v>
      </c>
      <c r="B33" s="195">
        <v>79.900000000000006</v>
      </c>
      <c r="C33" s="195">
        <v>83.5</v>
      </c>
      <c r="D33" s="195"/>
      <c r="E33" s="195">
        <v>80.5</v>
      </c>
      <c r="F33" s="195">
        <v>83.8</v>
      </c>
      <c r="G33" s="195"/>
      <c r="H33" s="195">
        <v>76.400000000000006</v>
      </c>
      <c r="I33" s="195">
        <v>81</v>
      </c>
      <c r="J33" s="176"/>
      <c r="K33" s="176"/>
    </row>
    <row r="34" spans="1:14" ht="16.5" x14ac:dyDescent="0.25">
      <c r="A34" s="194">
        <v>2012</v>
      </c>
      <c r="B34" s="195">
        <v>79.900000000000006</v>
      </c>
      <c r="C34" s="195">
        <v>83.6</v>
      </c>
      <c r="D34" s="195"/>
      <c r="E34" s="195">
        <v>80.400000000000006</v>
      </c>
      <c r="F34" s="195">
        <v>84</v>
      </c>
      <c r="G34" s="195"/>
      <c r="H34" s="195">
        <v>76.900000000000006</v>
      </c>
      <c r="I34" s="195">
        <v>80.7</v>
      </c>
      <c r="J34" s="176"/>
      <c r="K34" s="176"/>
    </row>
    <row r="35" spans="1:14" ht="16.5" x14ac:dyDescent="0.25">
      <c r="A35" s="194">
        <v>2013</v>
      </c>
      <c r="B35" s="195">
        <v>80.3</v>
      </c>
      <c r="C35" s="195">
        <v>83.9</v>
      </c>
      <c r="D35" s="195"/>
      <c r="E35" s="195">
        <v>80.7</v>
      </c>
      <c r="F35" s="195">
        <v>84.3</v>
      </c>
      <c r="G35" s="195"/>
      <c r="H35" s="195">
        <v>78</v>
      </c>
      <c r="I35" s="195">
        <v>80.900000000000006</v>
      </c>
      <c r="J35" s="176"/>
      <c r="K35" s="176"/>
    </row>
    <row r="36" spans="1:14" ht="16.5" x14ac:dyDescent="0.25">
      <c r="A36" s="194">
        <v>2014</v>
      </c>
      <c r="B36" s="195">
        <v>80.3</v>
      </c>
      <c r="C36" s="195">
        <v>84.1</v>
      </c>
      <c r="D36" s="195"/>
      <c r="E36" s="195">
        <v>80.900000000000006</v>
      </c>
      <c r="F36" s="195">
        <v>84.5</v>
      </c>
      <c r="G36" s="195"/>
      <c r="H36" s="195">
        <v>76.8</v>
      </c>
      <c r="I36" s="195">
        <v>81.2</v>
      </c>
      <c r="J36" s="176"/>
      <c r="K36" s="176"/>
    </row>
    <row r="37" spans="1:14" ht="16.5" x14ac:dyDescent="0.25">
      <c r="A37" s="194">
        <v>2015</v>
      </c>
      <c r="B37" s="195">
        <v>80.099999999999994</v>
      </c>
      <c r="C37" s="195">
        <v>84.1</v>
      </c>
      <c r="D37" s="195"/>
      <c r="E37" s="195">
        <v>80.7</v>
      </c>
      <c r="F37" s="195">
        <v>84.5</v>
      </c>
      <c r="G37" s="195"/>
      <c r="H37" s="195">
        <v>76.900000000000006</v>
      </c>
      <c r="I37" s="195">
        <v>81.099999999999994</v>
      </c>
      <c r="J37" s="176"/>
      <c r="K37" s="176"/>
    </row>
    <row r="38" spans="1:14" ht="16.5" x14ac:dyDescent="0.25">
      <c r="A38" s="272">
        <v>2016</v>
      </c>
      <c r="B38" s="86">
        <v>80.7</v>
      </c>
      <c r="C38" s="86">
        <v>84.2</v>
      </c>
      <c r="D38" s="86"/>
      <c r="E38" s="86">
        <v>81.3</v>
      </c>
      <c r="F38" s="86">
        <v>84.7</v>
      </c>
      <c r="G38" s="86"/>
      <c r="H38" s="86">
        <v>77.2</v>
      </c>
      <c r="I38" s="86">
        <v>81.400000000000006</v>
      </c>
      <c r="J38" s="176"/>
      <c r="K38" s="176"/>
      <c r="L38" s="176"/>
      <c r="M38" s="176"/>
      <c r="N38" s="176"/>
    </row>
    <row r="39" spans="1:14" ht="15" x14ac:dyDescent="0.25">
      <c r="A39" s="94" t="s">
        <v>102</v>
      </c>
    </row>
    <row r="40" spans="1:14" ht="15" x14ac:dyDescent="0.25">
      <c r="A40" s="26" t="s">
        <v>103</v>
      </c>
    </row>
    <row r="41" spans="1:14" ht="15" x14ac:dyDescent="0.25">
      <c r="A41" s="511" t="s">
        <v>479</v>
      </c>
    </row>
    <row r="42" spans="1:14" x14ac:dyDescent="0.2">
      <c r="B42" s="176"/>
      <c r="C42" s="176"/>
      <c r="D42" s="176"/>
      <c r="E42" s="176"/>
      <c r="F42" s="176"/>
      <c r="G42" s="176"/>
      <c r="H42" s="176"/>
      <c r="I42" s="176"/>
    </row>
  </sheetData>
  <customSheetViews>
    <customSheetView guid="{D66E1FB7-020B-455A-B80C-343900573230}" topLeftCell="A16">
      <pageMargins left="0.75" right="0.75" top="1" bottom="1" header="0.5" footer="0.5"/>
      <pageSetup paperSize="9" orientation="portrait" r:id="rId1"/>
      <headerFooter alignWithMargins="0">
        <oddFooter>&amp;L&amp;F&amp;C&amp;P
&amp;D&amp;R&amp;A</oddFooter>
      </headerFooter>
    </customSheetView>
    <customSheetView guid="{4D8713A2-F6AF-49CF-8DCD-2A02C76F9E58}">
      <pageMargins left="0.75" right="0.75" top="1" bottom="1" header="0.5" footer="0.5"/>
      <pageSetup paperSize="9" orientation="portrait" r:id="rId2"/>
      <headerFooter alignWithMargins="0">
        <oddFooter>&amp;L&amp;F&amp;C&amp;P
&amp;D&amp;R&amp;A</oddFooter>
      </headerFooter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>
    <oddFooter>&amp;L&amp;F&amp;C&amp;P
&amp;D&amp;R&amp;A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rightToLeft="1" topLeftCell="A10" zoomScaleNormal="100" workbookViewId="0">
      <selection activeCell="A34" sqref="A34"/>
    </sheetView>
  </sheetViews>
  <sheetFormatPr defaultColWidth="9.140625" defaultRowHeight="16.5" x14ac:dyDescent="0.25"/>
  <cols>
    <col min="1" max="1" width="22" style="21" customWidth="1"/>
    <col min="2" max="7" width="8.42578125" style="21" customWidth="1"/>
    <col min="8" max="8" width="11.7109375" style="21" customWidth="1"/>
    <col min="9" max="16384" width="9.140625" style="21"/>
  </cols>
  <sheetData>
    <row r="1" spans="1:8" ht="33" x14ac:dyDescent="0.25">
      <c r="A1" s="163" t="s">
        <v>452</v>
      </c>
      <c r="B1" s="158"/>
      <c r="C1" s="158"/>
      <c r="D1" s="158"/>
      <c r="E1" s="158"/>
      <c r="F1" s="158"/>
      <c r="G1" s="158"/>
      <c r="H1" s="158"/>
    </row>
    <row r="2" spans="1:8" x14ac:dyDescent="0.25">
      <c r="A2" s="101" t="s">
        <v>148</v>
      </c>
      <c r="B2" s="63"/>
      <c r="C2" s="63"/>
      <c r="D2" s="63"/>
      <c r="E2" s="63"/>
      <c r="F2" s="63"/>
      <c r="G2" s="63"/>
      <c r="H2" s="63"/>
    </row>
    <row r="3" spans="1:8" ht="33" x14ac:dyDescent="0.25">
      <c r="A3" s="495" t="s">
        <v>440</v>
      </c>
      <c r="B3" s="278" t="s">
        <v>15</v>
      </c>
      <c r="C3" s="166" t="s">
        <v>169</v>
      </c>
      <c r="D3" s="166" t="s">
        <v>170</v>
      </c>
      <c r="E3" s="166" t="s">
        <v>171</v>
      </c>
      <c r="F3" s="166" t="s">
        <v>172</v>
      </c>
      <c r="G3" s="166" t="s">
        <v>109</v>
      </c>
      <c r="H3" s="29" t="s">
        <v>0</v>
      </c>
    </row>
    <row r="4" spans="1:8" x14ac:dyDescent="0.25">
      <c r="B4" s="279"/>
    </row>
    <row r="5" spans="1:8" x14ac:dyDescent="0.25">
      <c r="A5" s="30" t="s">
        <v>35</v>
      </c>
      <c r="B5" s="279"/>
    </row>
    <row r="6" spans="1:8" x14ac:dyDescent="0.25">
      <c r="B6" s="279"/>
    </row>
    <row r="7" spans="1:8" s="68" customFormat="1" x14ac:dyDescent="0.25">
      <c r="A7" s="30" t="s">
        <v>8</v>
      </c>
      <c r="B7" s="280">
        <v>15839</v>
      </c>
      <c r="C7" s="65">
        <v>4522</v>
      </c>
      <c r="D7" s="65">
        <v>3163</v>
      </c>
      <c r="E7" s="65">
        <v>3422</v>
      </c>
      <c r="F7" s="65">
        <v>2241</v>
      </c>
      <c r="G7" s="65">
        <v>2491</v>
      </c>
      <c r="H7" s="65">
        <v>29488</v>
      </c>
    </row>
    <row r="8" spans="1:8" x14ac:dyDescent="0.25">
      <c r="A8" s="21" t="s">
        <v>2</v>
      </c>
      <c r="B8" s="280">
        <v>8012</v>
      </c>
      <c r="C8" s="65">
        <v>2337</v>
      </c>
      <c r="D8" s="65">
        <v>1670</v>
      </c>
      <c r="E8" s="65">
        <v>1809</v>
      </c>
      <c r="F8" s="65">
        <v>1114</v>
      </c>
      <c r="G8" s="65">
        <v>1082</v>
      </c>
      <c r="H8" s="65">
        <v>13175</v>
      </c>
    </row>
    <row r="9" spans="1:8" x14ac:dyDescent="0.25">
      <c r="A9" s="21" t="s">
        <v>3</v>
      </c>
      <c r="B9" s="280">
        <v>7827</v>
      </c>
      <c r="C9" s="65">
        <v>2185</v>
      </c>
      <c r="D9" s="65">
        <v>1493</v>
      </c>
      <c r="E9" s="65">
        <v>1613</v>
      </c>
      <c r="F9" s="65">
        <v>1127</v>
      </c>
      <c r="G9" s="65">
        <v>1409</v>
      </c>
      <c r="H9" s="65">
        <v>16313</v>
      </c>
    </row>
    <row r="10" spans="1:8" x14ac:dyDescent="0.25">
      <c r="B10" s="279"/>
    </row>
    <row r="11" spans="1:8" x14ac:dyDescent="0.25">
      <c r="A11" s="30" t="s">
        <v>135</v>
      </c>
      <c r="B11" s="279"/>
    </row>
    <row r="12" spans="1:8" x14ac:dyDescent="0.25">
      <c r="B12" s="279"/>
    </row>
    <row r="13" spans="1:8" s="68" customFormat="1" x14ac:dyDescent="0.25">
      <c r="A13" s="30" t="s">
        <v>8</v>
      </c>
      <c r="B13" s="280">
        <v>1722</v>
      </c>
      <c r="C13" s="65">
        <v>1410</v>
      </c>
      <c r="D13" s="65">
        <v>1673</v>
      </c>
      <c r="E13" s="65">
        <v>1978</v>
      </c>
      <c r="F13" s="65">
        <v>1898</v>
      </c>
      <c r="G13" s="65">
        <v>2095</v>
      </c>
      <c r="H13" s="65">
        <v>352</v>
      </c>
    </row>
    <row r="14" spans="1:8" x14ac:dyDescent="0.25">
      <c r="B14" s="280"/>
      <c r="C14" s="65"/>
      <c r="D14" s="65"/>
      <c r="E14" s="65"/>
      <c r="F14" s="65"/>
      <c r="G14" s="65"/>
      <c r="H14" s="65"/>
    </row>
    <row r="15" spans="1:8" x14ac:dyDescent="0.25">
      <c r="A15" s="30" t="s">
        <v>110</v>
      </c>
      <c r="B15" s="280">
        <v>1973</v>
      </c>
      <c r="C15" s="65">
        <v>1556</v>
      </c>
      <c r="D15" s="65">
        <v>1922</v>
      </c>
      <c r="E15" s="65">
        <v>2396</v>
      </c>
      <c r="F15" s="65">
        <v>2278</v>
      </c>
      <c r="G15" s="65">
        <v>2431</v>
      </c>
      <c r="H15" s="65">
        <v>317</v>
      </c>
    </row>
    <row r="16" spans="1:8" x14ac:dyDescent="0.25">
      <c r="A16" s="66" t="s">
        <v>111</v>
      </c>
      <c r="B16" s="281">
        <v>71</v>
      </c>
      <c r="C16" s="178">
        <v>50</v>
      </c>
      <c r="D16" s="162">
        <v>52</v>
      </c>
      <c r="E16" s="162">
        <v>103</v>
      </c>
      <c r="F16" s="162">
        <v>117</v>
      </c>
      <c r="G16" s="162">
        <v>74</v>
      </c>
      <c r="H16" s="162">
        <v>10</v>
      </c>
    </row>
    <row r="17" spans="1:8" x14ac:dyDescent="0.25">
      <c r="A17" s="66" t="s">
        <v>112</v>
      </c>
      <c r="B17" s="281">
        <v>245</v>
      </c>
      <c r="C17" s="162">
        <v>176</v>
      </c>
      <c r="D17" s="162">
        <v>221</v>
      </c>
      <c r="E17" s="162">
        <v>327</v>
      </c>
      <c r="F17" s="162">
        <v>274</v>
      </c>
      <c r="G17" s="162">
        <v>353</v>
      </c>
      <c r="H17" s="162">
        <v>36</v>
      </c>
    </row>
    <row r="18" spans="1:8" x14ac:dyDescent="0.25">
      <c r="A18" s="66" t="s">
        <v>113</v>
      </c>
      <c r="B18" s="281">
        <v>255</v>
      </c>
      <c r="C18" s="162">
        <v>212</v>
      </c>
      <c r="D18" s="162">
        <v>268</v>
      </c>
      <c r="E18" s="162">
        <v>330</v>
      </c>
      <c r="F18" s="162">
        <v>280</v>
      </c>
      <c r="G18" s="162">
        <v>225</v>
      </c>
      <c r="H18" s="162">
        <v>38</v>
      </c>
    </row>
    <row r="19" spans="1:8" x14ac:dyDescent="0.25">
      <c r="A19" s="66" t="s">
        <v>114</v>
      </c>
      <c r="B19" s="281">
        <v>366</v>
      </c>
      <c r="C19" s="162">
        <v>369</v>
      </c>
      <c r="D19" s="162">
        <v>423</v>
      </c>
      <c r="E19" s="162">
        <v>421</v>
      </c>
      <c r="F19" s="162">
        <v>270</v>
      </c>
      <c r="G19" s="162">
        <v>254</v>
      </c>
      <c r="H19" s="162">
        <v>49</v>
      </c>
    </row>
    <row r="20" spans="1:8" x14ac:dyDescent="0.25">
      <c r="A20" s="66" t="s">
        <v>115</v>
      </c>
      <c r="B20" s="281">
        <v>220</v>
      </c>
      <c r="C20" s="162">
        <v>142</v>
      </c>
      <c r="D20" s="162">
        <v>209</v>
      </c>
      <c r="E20" s="162">
        <v>265</v>
      </c>
      <c r="F20" s="162">
        <v>319</v>
      </c>
      <c r="G20" s="162">
        <v>315</v>
      </c>
      <c r="H20" s="162">
        <v>30</v>
      </c>
    </row>
    <row r="21" spans="1:8" x14ac:dyDescent="0.25">
      <c r="A21" s="66" t="s">
        <v>225</v>
      </c>
      <c r="B21" s="281">
        <v>100</v>
      </c>
      <c r="C21" s="162">
        <v>80</v>
      </c>
      <c r="D21" s="162">
        <v>90</v>
      </c>
      <c r="E21" s="162">
        <v>118</v>
      </c>
      <c r="F21" s="162">
        <v>133</v>
      </c>
      <c r="G21" s="162">
        <v>121</v>
      </c>
      <c r="H21" s="162">
        <v>22</v>
      </c>
    </row>
    <row r="22" spans="1:8" x14ac:dyDescent="0.25">
      <c r="A22" s="66" t="s">
        <v>226</v>
      </c>
      <c r="B22" s="281">
        <v>46</v>
      </c>
      <c r="C22" s="162">
        <v>23</v>
      </c>
      <c r="D22" s="162">
        <v>45</v>
      </c>
      <c r="E22" s="162">
        <v>52</v>
      </c>
      <c r="F22" s="162">
        <v>59</v>
      </c>
      <c r="G22" s="162">
        <v>99</v>
      </c>
      <c r="H22" s="162">
        <v>9</v>
      </c>
    </row>
    <row r="23" spans="1:8" x14ac:dyDescent="0.25">
      <c r="A23" s="66"/>
      <c r="B23" s="281"/>
      <c r="C23" s="162"/>
      <c r="D23" s="162"/>
      <c r="E23" s="162"/>
      <c r="F23" s="162"/>
      <c r="G23" s="162"/>
      <c r="H23" s="162"/>
    </row>
    <row r="24" spans="1:8" x14ac:dyDescent="0.25">
      <c r="A24" s="30" t="s">
        <v>116</v>
      </c>
      <c r="B24" s="280">
        <v>1524</v>
      </c>
      <c r="C24" s="65">
        <v>1282</v>
      </c>
      <c r="D24" s="65">
        <v>1461</v>
      </c>
      <c r="E24" s="65">
        <v>1654</v>
      </c>
      <c r="F24" s="65">
        <v>1629</v>
      </c>
      <c r="G24" s="65">
        <v>1894</v>
      </c>
      <c r="H24" s="65">
        <v>386</v>
      </c>
    </row>
    <row r="25" spans="1:8" x14ac:dyDescent="0.25">
      <c r="A25" s="66" t="s">
        <v>111</v>
      </c>
      <c r="B25" s="281">
        <v>38</v>
      </c>
      <c r="C25" s="162">
        <v>21</v>
      </c>
      <c r="D25" s="162">
        <v>24</v>
      </c>
      <c r="E25" s="162">
        <v>53</v>
      </c>
      <c r="F25" s="162">
        <v>48</v>
      </c>
      <c r="G25" s="162">
        <v>66</v>
      </c>
      <c r="H25" s="162">
        <v>7</v>
      </c>
    </row>
    <row r="26" spans="1:8" x14ac:dyDescent="0.25">
      <c r="A26" s="66" t="s">
        <v>112</v>
      </c>
      <c r="B26" s="281">
        <v>196</v>
      </c>
      <c r="C26" s="162">
        <v>116</v>
      </c>
      <c r="D26" s="162">
        <v>155</v>
      </c>
      <c r="E26" s="162">
        <v>254</v>
      </c>
      <c r="F26" s="162">
        <v>251</v>
      </c>
      <c r="G26" s="162">
        <v>305</v>
      </c>
      <c r="H26" s="162">
        <v>36</v>
      </c>
    </row>
    <row r="27" spans="1:8" x14ac:dyDescent="0.25">
      <c r="A27" s="66" t="s">
        <v>113</v>
      </c>
      <c r="B27" s="281">
        <v>122</v>
      </c>
      <c r="C27" s="162">
        <v>94</v>
      </c>
      <c r="D27" s="162">
        <v>121</v>
      </c>
      <c r="E27" s="162">
        <v>131</v>
      </c>
      <c r="F27" s="162">
        <v>126</v>
      </c>
      <c r="G27" s="162">
        <v>173</v>
      </c>
      <c r="H27" s="162">
        <v>22</v>
      </c>
    </row>
    <row r="28" spans="1:8" x14ac:dyDescent="0.25">
      <c r="A28" s="66" t="s">
        <v>117</v>
      </c>
      <c r="B28" s="281">
        <v>430</v>
      </c>
      <c r="C28" s="162">
        <v>481</v>
      </c>
      <c r="D28" s="162">
        <v>505</v>
      </c>
      <c r="E28" s="162">
        <v>380</v>
      </c>
      <c r="F28" s="162">
        <v>367</v>
      </c>
      <c r="G28" s="162">
        <v>331</v>
      </c>
      <c r="H28" s="162">
        <v>129</v>
      </c>
    </row>
    <row r="29" spans="1:8" x14ac:dyDescent="0.25">
      <c r="A29" s="66" t="s">
        <v>118</v>
      </c>
      <c r="B29" s="281">
        <v>56</v>
      </c>
      <c r="C29" s="162">
        <v>40</v>
      </c>
      <c r="D29" s="162">
        <v>38</v>
      </c>
      <c r="E29" s="162">
        <v>48</v>
      </c>
      <c r="F29" s="162">
        <v>35</v>
      </c>
      <c r="G29" s="162">
        <v>37</v>
      </c>
      <c r="H29" s="162">
        <v>9</v>
      </c>
    </row>
    <row r="30" spans="1:8" x14ac:dyDescent="0.25">
      <c r="A30" s="268" t="s">
        <v>115</v>
      </c>
      <c r="B30" s="489">
        <v>42</v>
      </c>
      <c r="C30" s="490">
        <v>24</v>
      </c>
      <c r="D30" s="490">
        <v>33</v>
      </c>
      <c r="E30" s="490">
        <v>61</v>
      </c>
      <c r="F30" s="490">
        <v>55</v>
      </c>
      <c r="G30" s="490">
        <v>62</v>
      </c>
      <c r="H30" s="490">
        <v>7</v>
      </c>
    </row>
    <row r="31" spans="1:8" x14ac:dyDescent="0.25">
      <c r="A31" s="66" t="s">
        <v>225</v>
      </c>
      <c r="B31" s="489">
        <v>86</v>
      </c>
      <c r="C31" s="490">
        <v>66</v>
      </c>
      <c r="D31" s="490">
        <v>80</v>
      </c>
      <c r="E31" s="490">
        <v>106</v>
      </c>
      <c r="F31" s="490">
        <v>108</v>
      </c>
      <c r="G31" s="490">
        <v>89</v>
      </c>
      <c r="H31" s="490">
        <v>21</v>
      </c>
    </row>
    <row r="32" spans="1:8" x14ac:dyDescent="0.25">
      <c r="A32" s="164" t="s">
        <v>226</v>
      </c>
      <c r="B32" s="491">
        <v>33</v>
      </c>
      <c r="C32" s="492">
        <v>15</v>
      </c>
      <c r="D32" s="492">
        <v>21</v>
      </c>
      <c r="E32" s="492">
        <v>43</v>
      </c>
      <c r="F32" s="492">
        <v>48</v>
      </c>
      <c r="G32" s="492">
        <v>69</v>
      </c>
      <c r="H32" s="492">
        <v>7</v>
      </c>
    </row>
    <row r="33" spans="1:1" x14ac:dyDescent="0.25">
      <c r="A33" s="9" t="s">
        <v>197</v>
      </c>
    </row>
    <row r="34" spans="1:1" x14ac:dyDescent="0.25">
      <c r="A34" s="511" t="s">
        <v>479</v>
      </c>
    </row>
  </sheetData>
  <customSheetViews>
    <customSheetView guid="{D66E1FB7-020B-455A-B80C-343900573230}">
      <pageMargins left="0.75" right="0.75" top="1" bottom="1" header="0.5" footer="0.5"/>
      <pageSetup paperSize="9" orientation="portrait" r:id="rId1"/>
      <headerFooter alignWithMargins="0">
        <oddFooter>&amp;L&amp;F&amp;C&amp;P
&amp;D&amp;R&amp;A</oddFooter>
      </headerFooter>
    </customSheetView>
    <customSheetView guid="{4D8713A2-F6AF-49CF-8DCD-2A02C76F9E58}">
      <selection activeCell="A21" sqref="A21"/>
      <pageMargins left="0.75" right="0.75" top="1" bottom="1" header="0.5" footer="0.5"/>
      <pageSetup paperSize="9" orientation="portrait" r:id="rId2"/>
      <headerFooter alignWithMargins="0">
        <oddFooter>&amp;L&amp;F&amp;C&amp;P
&amp;D&amp;R&amp;A</oddFooter>
      </headerFooter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>
    <oddFooter>&amp;L&amp;F&amp;C&amp;P
&amp;D&amp;R&amp;A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rightToLeft="1" topLeftCell="A25" zoomScaleNormal="100" workbookViewId="0">
      <selection activeCell="A43" sqref="A43"/>
    </sheetView>
  </sheetViews>
  <sheetFormatPr defaultColWidth="9.140625" defaultRowHeight="16.5" x14ac:dyDescent="0.25"/>
  <cols>
    <col min="1" max="1" width="25.42578125" style="21" customWidth="1"/>
    <col min="2" max="6" width="9.140625" style="21"/>
    <col min="7" max="7" width="9.140625" style="68"/>
    <col min="8" max="16384" width="9.140625" style="21"/>
  </cols>
  <sheetData>
    <row r="1" spans="1:7" ht="33" x14ac:dyDescent="0.25">
      <c r="A1" s="163" t="s">
        <v>403</v>
      </c>
      <c r="B1" s="158"/>
      <c r="C1" s="158"/>
      <c r="D1" s="158"/>
      <c r="E1" s="158"/>
      <c r="F1" s="158"/>
      <c r="G1" s="171"/>
    </row>
    <row r="2" spans="1:7" x14ac:dyDescent="0.25">
      <c r="A2" s="101" t="s">
        <v>151</v>
      </c>
      <c r="B2" s="63"/>
      <c r="F2" s="63"/>
      <c r="G2" s="70"/>
    </row>
    <row r="3" spans="1:7" x14ac:dyDescent="0.25">
      <c r="A3" s="495" t="s">
        <v>440</v>
      </c>
      <c r="B3" s="166">
        <v>2006</v>
      </c>
      <c r="C3" s="166">
        <v>2008</v>
      </c>
      <c r="D3" s="166">
        <v>2010</v>
      </c>
      <c r="E3" s="166">
        <v>2012</v>
      </c>
      <c r="F3" s="166">
        <v>2014</v>
      </c>
      <c r="G3" s="167">
        <v>2015</v>
      </c>
    </row>
    <row r="4" spans="1:7" x14ac:dyDescent="0.25">
      <c r="B4" s="76"/>
      <c r="C4" s="76"/>
      <c r="D4" s="76"/>
      <c r="E4" s="76"/>
      <c r="F4" s="76"/>
      <c r="G4" s="168"/>
    </row>
    <row r="5" spans="1:7" x14ac:dyDescent="0.25">
      <c r="A5" s="30" t="s">
        <v>2</v>
      </c>
      <c r="B5" s="102"/>
      <c r="C5" s="102"/>
      <c r="D5" s="102"/>
      <c r="E5" s="102"/>
      <c r="F5" s="102"/>
      <c r="G5" s="108"/>
    </row>
    <row r="6" spans="1:7" x14ac:dyDescent="0.25">
      <c r="A6" s="21" t="s">
        <v>238</v>
      </c>
      <c r="B6" s="102">
        <v>2309</v>
      </c>
      <c r="C6" s="102">
        <v>2281</v>
      </c>
      <c r="D6" s="102">
        <v>2287</v>
      </c>
      <c r="E6" s="102">
        <v>2195</v>
      </c>
      <c r="F6" s="102">
        <v>2045</v>
      </c>
      <c r="G6" s="108">
        <v>2006</v>
      </c>
    </row>
    <row r="7" spans="1:7" x14ac:dyDescent="0.25">
      <c r="A7" s="66" t="s">
        <v>111</v>
      </c>
      <c r="B7" s="169">
        <v>91</v>
      </c>
      <c r="C7" s="169">
        <v>89</v>
      </c>
      <c r="D7" s="169">
        <v>91</v>
      </c>
      <c r="E7" s="102">
        <v>84</v>
      </c>
      <c r="F7" s="102">
        <v>82</v>
      </c>
      <c r="G7" s="108">
        <v>74</v>
      </c>
    </row>
    <row r="8" spans="1:7" x14ac:dyDescent="0.25">
      <c r="A8" s="66" t="s">
        <v>112</v>
      </c>
      <c r="B8" s="169">
        <v>379</v>
      </c>
      <c r="C8" s="169">
        <v>378</v>
      </c>
      <c r="D8" s="169">
        <v>307</v>
      </c>
      <c r="E8" s="102">
        <v>305</v>
      </c>
      <c r="F8" s="102">
        <v>258</v>
      </c>
      <c r="G8" s="108">
        <v>248</v>
      </c>
    </row>
    <row r="9" spans="1:7" x14ac:dyDescent="0.25">
      <c r="A9" s="66" t="s">
        <v>113</v>
      </c>
      <c r="B9" s="169">
        <v>231</v>
      </c>
      <c r="C9" s="169">
        <v>229</v>
      </c>
      <c r="D9" s="169">
        <v>252</v>
      </c>
      <c r="E9" s="102">
        <v>227</v>
      </c>
      <c r="F9" s="102">
        <v>245</v>
      </c>
      <c r="G9" s="108">
        <v>242</v>
      </c>
    </row>
    <row r="10" spans="1:7" x14ac:dyDescent="0.25">
      <c r="A10" s="66" t="s">
        <v>114</v>
      </c>
      <c r="B10" s="169">
        <v>556</v>
      </c>
      <c r="C10" s="169">
        <v>611</v>
      </c>
      <c r="D10" s="169">
        <v>559</v>
      </c>
      <c r="E10" s="102">
        <v>523</v>
      </c>
      <c r="F10" s="102">
        <v>422</v>
      </c>
      <c r="G10" s="108">
        <v>377</v>
      </c>
    </row>
    <row r="11" spans="1:7" x14ac:dyDescent="0.25">
      <c r="A11" s="66" t="s">
        <v>115</v>
      </c>
      <c r="B11" s="169">
        <v>236</v>
      </c>
      <c r="C11" s="169">
        <v>238</v>
      </c>
      <c r="D11" s="169">
        <v>239</v>
      </c>
      <c r="E11" s="102">
        <v>243</v>
      </c>
      <c r="F11" s="102">
        <v>234</v>
      </c>
      <c r="G11" s="108">
        <v>222</v>
      </c>
    </row>
    <row r="12" spans="1:7" x14ac:dyDescent="0.25">
      <c r="A12" s="66" t="s">
        <v>225</v>
      </c>
      <c r="B12" s="169">
        <v>111</v>
      </c>
      <c r="C12" s="169">
        <v>95</v>
      </c>
      <c r="D12" s="169">
        <v>97</v>
      </c>
      <c r="E12" s="102">
        <v>104</v>
      </c>
      <c r="F12" s="102">
        <v>107</v>
      </c>
      <c r="G12" s="108">
        <v>103</v>
      </c>
    </row>
    <row r="13" spans="1:7" x14ac:dyDescent="0.25">
      <c r="A13" s="66" t="s">
        <v>226</v>
      </c>
      <c r="B13" s="169">
        <v>58</v>
      </c>
      <c r="C13" s="169">
        <v>37</v>
      </c>
      <c r="D13" s="169">
        <v>62</v>
      </c>
      <c r="E13" s="102">
        <v>53</v>
      </c>
      <c r="F13" s="102">
        <v>46</v>
      </c>
      <c r="G13" s="108">
        <v>46</v>
      </c>
    </row>
    <row r="14" spans="1:7" x14ac:dyDescent="0.25">
      <c r="B14" s="102"/>
      <c r="C14" s="102"/>
      <c r="D14" s="102"/>
      <c r="E14" s="102"/>
      <c r="F14" s="102"/>
      <c r="G14" s="108"/>
    </row>
    <row r="15" spans="1:7" x14ac:dyDescent="0.25">
      <c r="A15" s="21" t="s">
        <v>201</v>
      </c>
      <c r="B15" s="102">
        <v>2062</v>
      </c>
      <c r="C15" s="102">
        <v>2005</v>
      </c>
      <c r="D15" s="102">
        <v>2286</v>
      </c>
      <c r="E15" s="102">
        <v>1961</v>
      </c>
      <c r="F15" s="102">
        <v>1618</v>
      </c>
      <c r="G15" s="108">
        <v>1628</v>
      </c>
    </row>
    <row r="16" spans="1:7" x14ac:dyDescent="0.25">
      <c r="A16" s="66" t="s">
        <v>111</v>
      </c>
      <c r="B16" s="169">
        <v>101</v>
      </c>
      <c r="C16" s="169">
        <v>52</v>
      </c>
      <c r="D16" s="169">
        <v>57</v>
      </c>
      <c r="E16" s="102">
        <v>70</v>
      </c>
      <c r="F16" s="102">
        <v>69</v>
      </c>
      <c r="G16" s="108">
        <v>37</v>
      </c>
    </row>
    <row r="17" spans="1:7" x14ac:dyDescent="0.25">
      <c r="A17" s="66" t="s">
        <v>112</v>
      </c>
      <c r="B17" s="169">
        <v>229</v>
      </c>
      <c r="C17" s="169">
        <v>284</v>
      </c>
      <c r="D17" s="169">
        <v>305</v>
      </c>
      <c r="E17" s="102">
        <v>266</v>
      </c>
      <c r="F17" s="102">
        <v>225</v>
      </c>
      <c r="G17" s="108">
        <v>210</v>
      </c>
    </row>
    <row r="18" spans="1:7" x14ac:dyDescent="0.25">
      <c r="A18" s="66" t="s">
        <v>113</v>
      </c>
      <c r="B18" s="169">
        <v>392</v>
      </c>
      <c r="C18" s="169">
        <v>372</v>
      </c>
      <c r="D18" s="169">
        <v>449</v>
      </c>
      <c r="E18" s="102">
        <v>388</v>
      </c>
      <c r="F18" s="102">
        <v>381</v>
      </c>
      <c r="G18" s="108">
        <v>401</v>
      </c>
    </row>
    <row r="19" spans="1:7" x14ac:dyDescent="0.25">
      <c r="A19" s="66" t="s">
        <v>114</v>
      </c>
      <c r="B19" s="169">
        <v>353</v>
      </c>
      <c r="C19" s="169">
        <v>365</v>
      </c>
      <c r="D19" s="169">
        <v>354</v>
      </c>
      <c r="E19" s="102">
        <v>389</v>
      </c>
      <c r="F19" s="102">
        <v>264</v>
      </c>
      <c r="G19" s="108">
        <v>248</v>
      </c>
    </row>
    <row r="20" spans="1:7" x14ac:dyDescent="0.25">
      <c r="A20" s="66" t="s">
        <v>115</v>
      </c>
      <c r="B20" s="169">
        <v>309</v>
      </c>
      <c r="C20" s="169">
        <v>184</v>
      </c>
      <c r="D20" s="169">
        <v>255</v>
      </c>
      <c r="E20" s="102">
        <v>195</v>
      </c>
      <c r="F20" s="102">
        <v>165</v>
      </c>
      <c r="G20" s="108">
        <v>193</v>
      </c>
    </row>
    <row r="21" spans="1:7" x14ac:dyDescent="0.25">
      <c r="A21" s="66" t="s">
        <v>225</v>
      </c>
      <c r="B21" s="169">
        <v>95</v>
      </c>
      <c r="C21" s="169">
        <v>73</v>
      </c>
      <c r="D21" s="169">
        <v>82</v>
      </c>
      <c r="E21" s="102">
        <v>67</v>
      </c>
      <c r="F21" s="102">
        <v>60</v>
      </c>
      <c r="G21" s="108">
        <v>66</v>
      </c>
    </row>
    <row r="22" spans="1:7" x14ac:dyDescent="0.25">
      <c r="A22" s="66" t="s">
        <v>226</v>
      </c>
      <c r="B22" s="169">
        <v>66</v>
      </c>
      <c r="C22" s="169">
        <v>52</v>
      </c>
      <c r="D22" s="169">
        <v>73</v>
      </c>
      <c r="E22" s="102">
        <v>71</v>
      </c>
      <c r="F22" s="102">
        <v>33</v>
      </c>
      <c r="G22" s="108">
        <v>43</v>
      </c>
    </row>
    <row r="23" spans="1:7" x14ac:dyDescent="0.25">
      <c r="B23" s="102"/>
      <c r="C23" s="102"/>
      <c r="D23" s="102"/>
      <c r="E23" s="102"/>
      <c r="F23" s="102"/>
      <c r="G23" s="108"/>
    </row>
    <row r="24" spans="1:7" x14ac:dyDescent="0.25">
      <c r="A24" s="30" t="s">
        <v>3</v>
      </c>
    </row>
    <row r="25" spans="1:7" x14ac:dyDescent="0.25">
      <c r="A25" s="21" t="s">
        <v>239</v>
      </c>
      <c r="B25" s="170">
        <v>1468</v>
      </c>
      <c r="C25" s="170">
        <v>1564</v>
      </c>
      <c r="D25" s="170">
        <v>1578</v>
      </c>
      <c r="E25" s="102">
        <v>1505</v>
      </c>
      <c r="F25" s="102">
        <v>1497</v>
      </c>
      <c r="G25" s="108">
        <v>1562</v>
      </c>
    </row>
    <row r="26" spans="1:7" x14ac:dyDescent="0.25">
      <c r="A26" s="66" t="s">
        <v>111</v>
      </c>
      <c r="B26" s="102">
        <v>47</v>
      </c>
      <c r="C26" s="102">
        <v>48</v>
      </c>
      <c r="D26" s="102">
        <v>47</v>
      </c>
      <c r="E26" s="102">
        <v>33</v>
      </c>
      <c r="F26" s="102">
        <v>36</v>
      </c>
      <c r="G26" s="108">
        <v>39</v>
      </c>
    </row>
    <row r="27" spans="1:7" x14ac:dyDescent="0.25">
      <c r="A27" s="66" t="s">
        <v>112</v>
      </c>
      <c r="B27" s="169">
        <v>243</v>
      </c>
      <c r="C27" s="169">
        <v>259</v>
      </c>
      <c r="D27" s="169">
        <v>222</v>
      </c>
      <c r="E27" s="102">
        <v>184</v>
      </c>
      <c r="F27" s="102">
        <v>194</v>
      </c>
      <c r="G27" s="108">
        <v>198</v>
      </c>
    </row>
    <row r="28" spans="1:7" x14ac:dyDescent="0.25">
      <c r="A28" s="66" t="s">
        <v>113</v>
      </c>
      <c r="B28" s="169">
        <v>85</v>
      </c>
      <c r="C28" s="169">
        <v>98</v>
      </c>
      <c r="D28" s="169">
        <v>111</v>
      </c>
      <c r="E28" s="102">
        <v>110</v>
      </c>
      <c r="F28" s="102">
        <v>130</v>
      </c>
      <c r="G28" s="108">
        <v>126</v>
      </c>
    </row>
    <row r="29" spans="1:7" x14ac:dyDescent="0.25">
      <c r="A29" s="66" t="s">
        <v>117</v>
      </c>
      <c r="B29" s="169">
        <v>343</v>
      </c>
      <c r="C29" s="169">
        <v>396</v>
      </c>
      <c r="D29" s="169">
        <v>394</v>
      </c>
      <c r="E29" s="102">
        <v>408</v>
      </c>
      <c r="F29" s="102">
        <v>365</v>
      </c>
      <c r="G29" s="108">
        <v>442</v>
      </c>
    </row>
    <row r="30" spans="1:7" x14ac:dyDescent="0.25">
      <c r="A30" s="66" t="s">
        <v>118</v>
      </c>
      <c r="B30" s="169">
        <v>40</v>
      </c>
      <c r="C30" s="169">
        <v>39</v>
      </c>
      <c r="D30" s="169">
        <v>36</v>
      </c>
      <c r="E30" s="102">
        <v>36</v>
      </c>
      <c r="F30" s="102">
        <v>37</v>
      </c>
      <c r="G30" s="108">
        <v>41</v>
      </c>
    </row>
    <row r="31" spans="1:7" x14ac:dyDescent="0.25">
      <c r="A31" s="66" t="s">
        <v>115</v>
      </c>
      <c r="B31" s="169">
        <v>37</v>
      </c>
      <c r="C31" s="169">
        <v>43</v>
      </c>
      <c r="D31" s="169">
        <v>38</v>
      </c>
      <c r="E31" s="102">
        <v>37</v>
      </c>
      <c r="F31" s="102">
        <v>48</v>
      </c>
      <c r="G31" s="108">
        <v>44</v>
      </c>
    </row>
    <row r="32" spans="1:7" x14ac:dyDescent="0.25">
      <c r="A32" s="66" t="s">
        <v>225</v>
      </c>
      <c r="B32" s="169">
        <v>76</v>
      </c>
      <c r="C32" s="169">
        <v>72</v>
      </c>
      <c r="D32" s="169">
        <v>67</v>
      </c>
      <c r="E32" s="102">
        <v>71</v>
      </c>
      <c r="F32" s="102">
        <v>83</v>
      </c>
      <c r="G32" s="108">
        <v>86</v>
      </c>
    </row>
    <row r="33" spans="1:7" x14ac:dyDescent="0.25">
      <c r="A33" s="66" t="s">
        <v>226</v>
      </c>
      <c r="B33" s="169">
        <v>31</v>
      </c>
      <c r="C33" s="169">
        <v>28</v>
      </c>
      <c r="D33" s="169">
        <v>31</v>
      </c>
      <c r="E33" s="102">
        <v>34</v>
      </c>
      <c r="F33" s="102">
        <v>24</v>
      </c>
      <c r="G33" s="108">
        <v>34</v>
      </c>
    </row>
    <row r="34" spans="1:7" x14ac:dyDescent="0.25">
      <c r="B34" s="102"/>
      <c r="C34" s="102"/>
      <c r="D34" s="102"/>
      <c r="E34" s="102"/>
      <c r="F34" s="102"/>
      <c r="G34" s="108"/>
    </row>
    <row r="35" spans="1:7" x14ac:dyDescent="0.25">
      <c r="A35" s="21" t="s">
        <v>202</v>
      </c>
      <c r="B35" s="102">
        <v>995</v>
      </c>
      <c r="C35" s="102">
        <v>1182</v>
      </c>
      <c r="D35" s="102">
        <v>1181</v>
      </c>
      <c r="E35" s="102">
        <v>1095</v>
      </c>
      <c r="F35" s="102">
        <v>882</v>
      </c>
      <c r="G35" s="108">
        <v>1078</v>
      </c>
    </row>
    <row r="36" spans="1:7" x14ac:dyDescent="0.25">
      <c r="A36" s="66" t="s">
        <v>111</v>
      </c>
      <c r="B36" s="169">
        <v>52</v>
      </c>
      <c r="C36" s="169">
        <v>33</v>
      </c>
      <c r="D36" s="169">
        <v>34</v>
      </c>
      <c r="E36" s="102">
        <v>66</v>
      </c>
      <c r="F36" s="102">
        <v>38</v>
      </c>
      <c r="G36" s="108">
        <v>25</v>
      </c>
    </row>
    <row r="37" spans="1:7" x14ac:dyDescent="0.25">
      <c r="A37" s="66" t="s">
        <v>112</v>
      </c>
      <c r="B37" s="169">
        <v>151</v>
      </c>
      <c r="C37" s="169">
        <v>215</v>
      </c>
      <c r="D37" s="169">
        <v>202</v>
      </c>
      <c r="E37" s="102">
        <v>173</v>
      </c>
      <c r="F37" s="102">
        <v>124</v>
      </c>
      <c r="G37" s="108">
        <v>169</v>
      </c>
    </row>
    <row r="38" spans="1:7" x14ac:dyDescent="0.25">
      <c r="A38" s="66" t="s">
        <v>113</v>
      </c>
      <c r="B38" s="169">
        <v>48</v>
      </c>
      <c r="C38" s="169">
        <v>58</v>
      </c>
      <c r="D38" s="169">
        <v>58</v>
      </c>
      <c r="E38" s="102">
        <v>40</v>
      </c>
      <c r="F38" s="102">
        <v>58</v>
      </c>
      <c r="G38" s="108">
        <v>78</v>
      </c>
    </row>
    <row r="39" spans="1:7" x14ac:dyDescent="0.25">
      <c r="A39" s="66" t="s">
        <v>117</v>
      </c>
      <c r="B39" s="169">
        <v>219</v>
      </c>
      <c r="C39" s="169">
        <v>286</v>
      </c>
      <c r="D39" s="169">
        <v>205</v>
      </c>
      <c r="E39" s="102">
        <v>242</v>
      </c>
      <c r="F39" s="102">
        <v>213</v>
      </c>
      <c r="G39" s="108">
        <v>282</v>
      </c>
    </row>
    <row r="40" spans="1:7" x14ac:dyDescent="0.25">
      <c r="A40" s="164" t="s">
        <v>115</v>
      </c>
      <c r="B40" s="172">
        <v>18</v>
      </c>
      <c r="C40" s="172">
        <v>36</v>
      </c>
      <c r="D40" s="172">
        <v>12</v>
      </c>
      <c r="E40" s="105">
        <v>27</v>
      </c>
      <c r="F40" s="105">
        <v>11</v>
      </c>
      <c r="G40" s="173">
        <v>29</v>
      </c>
    </row>
    <row r="41" spans="1:7" x14ac:dyDescent="0.25">
      <c r="A41" s="9" t="s">
        <v>197</v>
      </c>
      <c r="B41" s="65"/>
      <c r="C41" s="65"/>
      <c r="D41" s="65"/>
      <c r="E41" s="65"/>
      <c r="F41" s="65"/>
      <c r="G41" s="69"/>
    </row>
    <row r="42" spans="1:7" x14ac:dyDescent="0.25">
      <c r="A42" s="25" t="s">
        <v>240</v>
      </c>
      <c r="B42" s="65"/>
      <c r="C42" s="65"/>
      <c r="D42" s="65"/>
      <c r="E42" s="65"/>
      <c r="F42" s="65"/>
      <c r="G42" s="69"/>
    </row>
    <row r="43" spans="1:7" x14ac:dyDescent="0.25">
      <c r="A43" s="511" t="s">
        <v>479</v>
      </c>
      <c r="B43" s="65"/>
      <c r="C43" s="65"/>
      <c r="D43" s="65"/>
      <c r="E43" s="65"/>
      <c r="F43" s="65"/>
      <c r="G43" s="69"/>
    </row>
    <row r="44" spans="1:7" x14ac:dyDescent="0.25">
      <c r="B44" s="65"/>
      <c r="C44" s="65"/>
      <c r="D44" s="65"/>
      <c r="E44" s="65"/>
      <c r="F44" s="65"/>
      <c r="G44" s="69"/>
    </row>
    <row r="45" spans="1:7" x14ac:dyDescent="0.25">
      <c r="B45" s="65"/>
      <c r="C45" s="65"/>
      <c r="D45" s="65"/>
      <c r="E45" s="65"/>
      <c r="F45" s="65"/>
      <c r="G45" s="69"/>
    </row>
    <row r="46" spans="1:7" x14ac:dyDescent="0.25">
      <c r="B46" s="65"/>
      <c r="C46" s="65"/>
      <c r="D46" s="65"/>
      <c r="E46" s="65"/>
      <c r="F46" s="65"/>
      <c r="G46" s="69"/>
    </row>
    <row r="47" spans="1:7" x14ac:dyDescent="0.25">
      <c r="B47" s="65"/>
      <c r="C47" s="65"/>
      <c r="D47" s="65"/>
      <c r="E47" s="65"/>
      <c r="F47" s="65"/>
      <c r="G47" s="69"/>
    </row>
    <row r="48" spans="1:7" x14ac:dyDescent="0.25">
      <c r="B48" s="65"/>
      <c r="C48" s="65"/>
      <c r="D48" s="65"/>
      <c r="E48" s="65"/>
      <c r="F48" s="65"/>
      <c r="G48" s="69"/>
    </row>
    <row r="49" spans="2:7" x14ac:dyDescent="0.25">
      <c r="B49" s="65"/>
      <c r="C49" s="65"/>
      <c r="D49" s="65"/>
      <c r="E49" s="65"/>
      <c r="F49" s="65"/>
      <c r="G49" s="69"/>
    </row>
    <row r="50" spans="2:7" x14ac:dyDescent="0.25">
      <c r="B50" s="65"/>
      <c r="C50" s="65"/>
      <c r="D50" s="65"/>
      <c r="E50" s="65"/>
      <c r="F50" s="65"/>
      <c r="G50" s="69"/>
    </row>
    <row r="51" spans="2:7" x14ac:dyDescent="0.25">
      <c r="B51" s="65"/>
      <c r="C51" s="65"/>
      <c r="D51" s="65"/>
      <c r="E51" s="65"/>
      <c r="F51" s="65"/>
      <c r="G51" s="69"/>
    </row>
    <row r="52" spans="2:7" x14ac:dyDescent="0.25">
      <c r="B52" s="65"/>
      <c r="C52" s="65"/>
      <c r="D52" s="65"/>
      <c r="E52" s="65"/>
      <c r="F52" s="65"/>
      <c r="G52" s="69"/>
    </row>
    <row r="53" spans="2:7" x14ac:dyDescent="0.25">
      <c r="B53" s="65"/>
      <c r="C53" s="65"/>
      <c r="D53" s="65"/>
      <c r="E53" s="65"/>
      <c r="F53" s="65"/>
      <c r="G53" s="69"/>
    </row>
    <row r="54" spans="2:7" x14ac:dyDescent="0.25">
      <c r="B54" s="65"/>
      <c r="C54" s="65"/>
      <c r="D54" s="65"/>
      <c r="E54" s="65"/>
      <c r="F54" s="65"/>
      <c r="G54" s="69"/>
    </row>
    <row r="55" spans="2:7" x14ac:dyDescent="0.25">
      <c r="B55" s="65"/>
      <c r="C55" s="65"/>
      <c r="D55" s="65"/>
      <c r="E55" s="65"/>
      <c r="F55" s="65"/>
      <c r="G55" s="69"/>
    </row>
    <row r="56" spans="2:7" x14ac:dyDescent="0.25">
      <c r="B56" s="65"/>
      <c r="C56" s="65"/>
      <c r="D56" s="65"/>
      <c r="E56" s="65"/>
      <c r="F56" s="65"/>
      <c r="G56" s="69"/>
    </row>
    <row r="57" spans="2:7" x14ac:dyDescent="0.25">
      <c r="B57" s="65"/>
      <c r="C57" s="65"/>
      <c r="D57" s="65"/>
      <c r="E57" s="65"/>
      <c r="F57" s="65"/>
      <c r="G57" s="69"/>
    </row>
    <row r="58" spans="2:7" x14ac:dyDescent="0.25">
      <c r="B58" s="65"/>
      <c r="C58" s="65"/>
      <c r="D58" s="65"/>
      <c r="E58" s="65"/>
      <c r="F58" s="65"/>
      <c r="G58" s="69"/>
    </row>
    <row r="59" spans="2:7" x14ac:dyDescent="0.25">
      <c r="B59" s="65"/>
      <c r="C59" s="65"/>
      <c r="D59" s="65"/>
      <c r="E59" s="65"/>
      <c r="F59" s="65"/>
      <c r="G59" s="69"/>
    </row>
    <row r="60" spans="2:7" x14ac:dyDescent="0.25">
      <c r="B60" s="65"/>
      <c r="C60" s="65"/>
      <c r="D60" s="65"/>
      <c r="E60" s="65"/>
      <c r="F60" s="65"/>
      <c r="G60" s="69"/>
    </row>
    <row r="61" spans="2:7" x14ac:dyDescent="0.25">
      <c r="B61" s="65"/>
      <c r="C61" s="65"/>
      <c r="D61" s="65"/>
      <c r="E61" s="65"/>
      <c r="F61" s="65"/>
      <c r="G61" s="69"/>
    </row>
    <row r="62" spans="2:7" x14ac:dyDescent="0.25">
      <c r="B62" s="65"/>
      <c r="C62" s="65"/>
      <c r="D62" s="65"/>
      <c r="E62" s="65"/>
      <c r="F62" s="65"/>
      <c r="G62" s="69"/>
    </row>
    <row r="63" spans="2:7" x14ac:dyDescent="0.25">
      <c r="B63" s="65"/>
      <c r="C63" s="65"/>
      <c r="D63" s="65"/>
      <c r="E63" s="65"/>
      <c r="F63" s="65"/>
      <c r="G63" s="69"/>
    </row>
    <row r="64" spans="2:7" x14ac:dyDescent="0.25">
      <c r="B64" s="65"/>
      <c r="C64" s="65"/>
      <c r="D64" s="65"/>
      <c r="E64" s="65"/>
      <c r="F64" s="65"/>
      <c r="G64" s="69"/>
    </row>
    <row r="65" spans="2:7" x14ac:dyDescent="0.25">
      <c r="B65" s="65"/>
      <c r="C65" s="65"/>
      <c r="D65" s="65"/>
      <c r="E65" s="65"/>
      <c r="F65" s="65"/>
      <c r="G65" s="69"/>
    </row>
    <row r="66" spans="2:7" x14ac:dyDescent="0.25">
      <c r="B66" s="65"/>
      <c r="C66" s="65"/>
      <c r="D66" s="65"/>
      <c r="E66" s="65"/>
      <c r="F66" s="65"/>
      <c r="G66" s="69"/>
    </row>
    <row r="67" spans="2:7" x14ac:dyDescent="0.25">
      <c r="B67" s="65"/>
      <c r="C67" s="65"/>
      <c r="D67" s="65"/>
      <c r="E67" s="65"/>
      <c r="F67" s="65"/>
      <c r="G67" s="69"/>
    </row>
    <row r="68" spans="2:7" x14ac:dyDescent="0.25">
      <c r="B68" s="65"/>
      <c r="C68" s="65"/>
      <c r="D68" s="65"/>
      <c r="E68" s="65"/>
      <c r="F68" s="65"/>
      <c r="G68" s="69"/>
    </row>
    <row r="69" spans="2:7" x14ac:dyDescent="0.25">
      <c r="B69" s="65"/>
      <c r="C69" s="65"/>
      <c r="D69" s="65"/>
      <c r="E69" s="65"/>
      <c r="F69" s="65"/>
      <c r="G69" s="69"/>
    </row>
    <row r="70" spans="2:7" x14ac:dyDescent="0.25">
      <c r="B70" s="65"/>
      <c r="C70" s="65"/>
      <c r="D70" s="65"/>
      <c r="E70" s="65"/>
      <c r="F70" s="65"/>
      <c r="G70" s="69"/>
    </row>
  </sheetData>
  <customSheetViews>
    <customSheetView guid="{D66E1FB7-020B-455A-B80C-343900573230}">
      <pageMargins left="0.75" right="0.75" top="1" bottom="1" header="0.5" footer="0.5"/>
      <pageSetup paperSize="9" orientation="portrait" r:id="rId1"/>
      <headerFooter alignWithMargins="0">
        <oddFooter>&amp;L&amp;F&amp;C&amp;P
&amp;D&amp;R&amp;A</oddFooter>
      </headerFooter>
    </customSheetView>
    <customSheetView guid="{4D8713A2-F6AF-49CF-8DCD-2A02C76F9E58}">
      <pageMargins left="0.75" right="0.75" top="1" bottom="1" header="0.5" footer="0.5"/>
      <pageSetup paperSize="9" orientation="portrait" r:id="rId2"/>
      <headerFooter alignWithMargins="0">
        <oddFooter>&amp;L&amp;F&amp;C&amp;P
&amp;D&amp;R&amp;A</oddFooter>
      </headerFooter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>
    <oddFooter>&amp;L&amp;F&amp;C&amp;P
&amp;D&amp;R&amp;A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rightToLeft="1" zoomScaleNormal="100" workbookViewId="0">
      <selection activeCell="A22" sqref="A22"/>
    </sheetView>
  </sheetViews>
  <sheetFormatPr defaultColWidth="9.140625" defaultRowHeight="16.5" x14ac:dyDescent="0.25"/>
  <cols>
    <col min="1" max="1" width="28.28515625" style="21" customWidth="1"/>
    <col min="2" max="2" width="9.140625" style="68"/>
    <col min="3" max="16384" width="9.140625" style="21"/>
  </cols>
  <sheetData>
    <row r="1" spans="1:9" ht="33" x14ac:dyDescent="0.25">
      <c r="A1" s="163" t="s">
        <v>453</v>
      </c>
      <c r="B1" s="171"/>
      <c r="C1" s="158"/>
      <c r="D1" s="158"/>
      <c r="E1" s="158"/>
    </row>
    <row r="2" spans="1:9" x14ac:dyDescent="0.25">
      <c r="A2" s="101" t="s">
        <v>148</v>
      </c>
      <c r="B2" s="70"/>
      <c r="C2" s="63"/>
      <c r="D2" s="63"/>
      <c r="E2" s="63"/>
    </row>
    <row r="3" spans="1:9" x14ac:dyDescent="0.25">
      <c r="A3" s="495" t="s">
        <v>440</v>
      </c>
      <c r="B3" s="174" t="s">
        <v>15</v>
      </c>
      <c r="C3" s="175" t="s">
        <v>169</v>
      </c>
      <c r="D3" s="175" t="s">
        <v>170</v>
      </c>
      <c r="E3" s="175" t="s">
        <v>19</v>
      </c>
    </row>
    <row r="5" spans="1:9" x14ac:dyDescent="0.25">
      <c r="A5" s="30" t="s">
        <v>35</v>
      </c>
    </row>
    <row r="6" spans="1:9" s="68" customFormat="1" x14ac:dyDescent="0.25">
      <c r="A6" s="30" t="s">
        <v>433</v>
      </c>
      <c r="B6" s="165">
        <v>14374</v>
      </c>
      <c r="C6" s="65">
        <v>4102</v>
      </c>
      <c r="D6" s="65">
        <v>2743</v>
      </c>
      <c r="E6" s="65">
        <v>7529</v>
      </c>
      <c r="F6" s="69"/>
      <c r="G6" s="69"/>
      <c r="H6" s="69"/>
      <c r="I6" s="69"/>
    </row>
    <row r="7" spans="1:9" x14ac:dyDescent="0.25">
      <c r="A7" s="21" t="s">
        <v>2</v>
      </c>
      <c r="B7" s="69">
        <v>7168</v>
      </c>
      <c r="C7" s="65">
        <v>2108</v>
      </c>
      <c r="D7" s="65">
        <v>1425</v>
      </c>
      <c r="E7" s="65">
        <v>3635</v>
      </c>
    </row>
    <row r="8" spans="1:9" x14ac:dyDescent="0.25">
      <c r="A8" s="21" t="s">
        <v>3</v>
      </c>
      <c r="B8" s="69">
        <v>7206</v>
      </c>
      <c r="C8" s="65">
        <v>1994</v>
      </c>
      <c r="D8" s="65">
        <v>1318</v>
      </c>
      <c r="E8" s="65">
        <v>3894</v>
      </c>
    </row>
    <row r="10" spans="1:9" x14ac:dyDescent="0.25">
      <c r="A10" s="30" t="s">
        <v>135</v>
      </c>
    </row>
    <row r="11" spans="1:9" x14ac:dyDescent="0.25">
      <c r="A11" s="30" t="s">
        <v>2</v>
      </c>
    </row>
    <row r="12" spans="1:9" x14ac:dyDescent="0.25">
      <c r="A12" s="21" t="s">
        <v>119</v>
      </c>
      <c r="B12" s="69">
        <v>1861</v>
      </c>
      <c r="C12" s="65">
        <v>1880</v>
      </c>
      <c r="D12" s="65">
        <v>1356</v>
      </c>
      <c r="E12" s="65">
        <v>2426</v>
      </c>
    </row>
    <row r="13" spans="1:9" x14ac:dyDescent="0.25">
      <c r="A13" s="21" t="s">
        <v>120</v>
      </c>
      <c r="B13" s="69">
        <v>2272</v>
      </c>
      <c r="C13" s="65">
        <v>2553</v>
      </c>
      <c r="D13" s="65">
        <v>1341</v>
      </c>
      <c r="E13" s="65">
        <v>2598</v>
      </c>
    </row>
    <row r="14" spans="1:9" x14ac:dyDescent="0.25">
      <c r="A14" s="21" t="s">
        <v>121</v>
      </c>
      <c r="B14" s="69">
        <v>1749</v>
      </c>
      <c r="C14" s="177">
        <v>1556</v>
      </c>
      <c r="D14" s="65">
        <v>1370</v>
      </c>
      <c r="E14" s="65">
        <v>2098</v>
      </c>
    </row>
    <row r="15" spans="1:9" x14ac:dyDescent="0.25">
      <c r="A15" s="21" t="s">
        <v>122</v>
      </c>
      <c r="B15" s="69">
        <v>1774</v>
      </c>
      <c r="C15" s="65">
        <v>1739</v>
      </c>
      <c r="D15" s="65">
        <v>1543</v>
      </c>
      <c r="E15" s="65">
        <v>1972</v>
      </c>
    </row>
    <row r="16" spans="1:9" x14ac:dyDescent="0.25">
      <c r="A16" s="30" t="s">
        <v>3</v>
      </c>
      <c r="B16" s="69"/>
      <c r="C16" s="65"/>
      <c r="D16" s="65"/>
      <c r="E16" s="65"/>
    </row>
    <row r="17" spans="1:5" x14ac:dyDescent="0.25">
      <c r="A17" s="21" t="s">
        <v>123</v>
      </c>
      <c r="B17" s="69">
        <v>1595</v>
      </c>
      <c r="C17" s="65">
        <v>1789</v>
      </c>
      <c r="D17" s="65">
        <v>1186</v>
      </c>
      <c r="E17" s="65">
        <v>1809</v>
      </c>
    </row>
    <row r="18" spans="1:5" x14ac:dyDescent="0.25">
      <c r="A18" s="21" t="s">
        <v>124</v>
      </c>
      <c r="B18" s="69">
        <v>1800</v>
      </c>
      <c r="C18" s="65">
        <v>2078</v>
      </c>
      <c r="D18" s="65">
        <v>1159</v>
      </c>
      <c r="E18" s="65">
        <v>1942</v>
      </c>
    </row>
    <row r="19" spans="1:5" x14ac:dyDescent="0.25">
      <c r="A19" s="21" t="s">
        <v>125</v>
      </c>
      <c r="B19" s="69">
        <v>1359</v>
      </c>
      <c r="C19" s="65">
        <v>1233</v>
      </c>
      <c r="D19" s="65">
        <v>1072</v>
      </c>
      <c r="E19" s="65">
        <v>1565</v>
      </c>
    </row>
    <row r="20" spans="1:5" x14ac:dyDescent="0.25">
      <c r="A20" s="63" t="s">
        <v>126</v>
      </c>
      <c r="B20" s="71">
        <v>1297</v>
      </c>
      <c r="C20" s="64">
        <v>1195</v>
      </c>
      <c r="D20" s="64">
        <v>1040</v>
      </c>
      <c r="E20" s="64">
        <v>1531</v>
      </c>
    </row>
    <row r="21" spans="1:5" x14ac:dyDescent="0.25">
      <c r="A21" s="9" t="s">
        <v>197</v>
      </c>
    </row>
    <row r="22" spans="1:5" x14ac:dyDescent="0.25">
      <c r="A22" s="511" t="s">
        <v>479</v>
      </c>
    </row>
  </sheetData>
  <customSheetViews>
    <customSheetView guid="{D66E1FB7-020B-455A-B80C-343900573230}" topLeftCell="A4">
      <pageMargins left="0.75" right="0.75" top="1" bottom="1" header="0.5" footer="0.5"/>
      <pageSetup paperSize="9" orientation="portrait" r:id="rId1"/>
      <headerFooter alignWithMargins="0">
        <oddFooter>&amp;L&amp;F&amp;C&amp;P
&amp;D&amp;R&amp;A</oddFooter>
      </headerFooter>
    </customSheetView>
    <customSheetView guid="{4D8713A2-F6AF-49CF-8DCD-2A02C76F9E58}">
      <pageMargins left="0.75" right="0.75" top="1" bottom="1" header="0.5" footer="0.5"/>
      <pageSetup paperSize="9" orientation="portrait" r:id="rId2"/>
      <headerFooter alignWithMargins="0">
        <oddFooter>&amp;L&amp;F&amp;C&amp;P
&amp;D&amp;R&amp;A</oddFooter>
      </headerFooter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>
    <oddFooter>&amp;L&amp;F&amp;C&amp;P
&amp;D&amp;R&amp;A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rightToLeft="1" topLeftCell="A43" zoomScaleNormal="100" workbookViewId="0">
      <selection activeCell="A63" sqref="A63"/>
    </sheetView>
  </sheetViews>
  <sheetFormatPr defaultColWidth="8.85546875" defaultRowHeight="16.5" x14ac:dyDescent="0.25"/>
  <cols>
    <col min="1" max="1" width="22.28515625" style="432" customWidth="1"/>
    <col min="2" max="2" width="7.5703125" style="432" customWidth="1"/>
    <col min="3" max="3" width="7.5703125" style="450" customWidth="1"/>
    <col min="4" max="4" width="6.42578125" style="432" customWidth="1"/>
    <col min="5" max="6" width="7.7109375" style="432" customWidth="1"/>
    <col min="7" max="7" width="4.28515625" style="432" customWidth="1"/>
    <col min="8" max="8" width="6" style="432" customWidth="1"/>
    <col min="9" max="9" width="7.7109375" style="432" customWidth="1"/>
    <col min="10" max="10" width="7.85546875" style="432" customWidth="1"/>
    <col min="11" max="16384" width="8.85546875" style="432"/>
  </cols>
  <sheetData>
    <row r="1" spans="1:10" ht="33" x14ac:dyDescent="0.25">
      <c r="A1" s="428" t="s">
        <v>463</v>
      </c>
      <c r="B1" s="429"/>
      <c r="C1" s="430"/>
      <c r="D1" s="431"/>
      <c r="E1" s="431"/>
      <c r="F1" s="431"/>
      <c r="G1" s="431"/>
      <c r="H1" s="431"/>
      <c r="I1" s="431"/>
      <c r="J1" s="431"/>
    </row>
    <row r="2" spans="1:10" x14ac:dyDescent="0.25">
      <c r="A2" s="433" t="s">
        <v>173</v>
      </c>
      <c r="B2" s="433"/>
      <c r="C2" s="434"/>
    </row>
    <row r="3" spans="1:10" ht="33" x14ac:dyDescent="0.25">
      <c r="A3" s="435"/>
      <c r="B3" s="435"/>
      <c r="C3" s="436"/>
      <c r="D3" s="437" t="s">
        <v>393</v>
      </c>
      <c r="E3" s="438"/>
      <c r="F3" s="438"/>
      <c r="G3" s="435"/>
      <c r="H3" s="437" t="s">
        <v>394</v>
      </c>
      <c r="I3" s="438"/>
      <c r="J3" s="438"/>
    </row>
    <row r="4" spans="1:10" ht="52.5" x14ac:dyDescent="0.25">
      <c r="A4" s="439" t="s">
        <v>440</v>
      </c>
      <c r="B4" s="440" t="s">
        <v>405</v>
      </c>
      <c r="C4" s="441" t="s">
        <v>8</v>
      </c>
      <c r="D4" s="442" t="s">
        <v>406</v>
      </c>
      <c r="E4" s="442" t="s">
        <v>407</v>
      </c>
      <c r="F4" s="442" t="s">
        <v>408</v>
      </c>
      <c r="G4" s="439"/>
      <c r="H4" s="442" t="s">
        <v>406</v>
      </c>
      <c r="I4" s="442" t="s">
        <v>407</v>
      </c>
      <c r="J4" s="442" t="s">
        <v>408</v>
      </c>
    </row>
    <row r="5" spans="1:10" ht="11.45" customHeight="1" x14ac:dyDescent="0.25">
      <c r="A5" s="443"/>
      <c r="B5" s="443"/>
      <c r="C5" s="444" t="s">
        <v>219</v>
      </c>
      <c r="D5" s="445"/>
      <c r="H5" s="445"/>
    </row>
    <row r="6" spans="1:10" x14ac:dyDescent="0.25">
      <c r="A6" s="446" t="s">
        <v>20</v>
      </c>
      <c r="B6" s="447">
        <v>955.755</v>
      </c>
      <c r="C6" s="447">
        <v>100</v>
      </c>
      <c r="D6" s="447">
        <v>52.202812653332288</v>
      </c>
      <c r="E6" s="447">
        <v>16.765886948026555</v>
      </c>
      <c r="F6" s="447">
        <v>31.031300398641328</v>
      </c>
      <c r="G6" s="447"/>
      <c r="H6" s="447">
        <v>74.272184004253802</v>
      </c>
      <c r="I6" s="447">
        <v>12.147801326570033</v>
      </c>
      <c r="J6" s="447">
        <v>13.580014669176284</v>
      </c>
    </row>
    <row r="7" spans="1:10" x14ac:dyDescent="0.25">
      <c r="B7" s="448"/>
      <c r="C7" s="449" t="s">
        <v>219</v>
      </c>
      <c r="D7" s="450"/>
      <c r="E7" s="450"/>
      <c r="F7" s="450"/>
      <c r="G7" s="450"/>
      <c r="H7" s="450"/>
      <c r="I7" s="450"/>
      <c r="J7" s="450"/>
    </row>
    <row r="8" spans="1:10" x14ac:dyDescent="0.25">
      <c r="A8" s="448" t="s">
        <v>10</v>
      </c>
      <c r="B8" s="448"/>
      <c r="C8" s="449"/>
      <c r="D8" s="449"/>
      <c r="E8" s="449"/>
      <c r="F8" s="449"/>
      <c r="G8" s="449"/>
      <c r="H8" s="449"/>
      <c r="I8" s="449"/>
      <c r="J8" s="449"/>
    </row>
    <row r="9" spans="1:10" x14ac:dyDescent="0.25">
      <c r="A9" s="432" t="s">
        <v>409</v>
      </c>
      <c r="B9" s="449">
        <v>554.71799999999996</v>
      </c>
      <c r="C9" s="451">
        <v>100</v>
      </c>
      <c r="D9" s="450">
        <v>62.180888544250578</v>
      </c>
      <c r="E9" s="450">
        <v>16.063618291258006</v>
      </c>
      <c r="F9" s="450">
        <v>21.75549316449133</v>
      </c>
      <c r="G9" s="450"/>
      <c r="H9" s="450">
        <v>83.781882334065486</v>
      </c>
      <c r="I9" s="450">
        <v>8.9033717949003286</v>
      </c>
      <c r="J9" s="450">
        <v>7.314745871034166</v>
      </c>
    </row>
    <row r="10" spans="1:10" x14ac:dyDescent="0.25">
      <c r="A10" s="432" t="s">
        <v>16</v>
      </c>
      <c r="B10" s="449">
        <v>401.03699999999998</v>
      </c>
      <c r="C10" s="451">
        <v>100</v>
      </c>
      <c r="D10" s="450">
        <v>37.267544655149884</v>
      </c>
      <c r="E10" s="450">
        <v>17.817048585823638</v>
      </c>
      <c r="F10" s="450">
        <v>44.915406759026297</v>
      </c>
      <c r="G10" s="450"/>
      <c r="H10" s="450">
        <v>60.01764530442297</v>
      </c>
      <c r="I10" s="450">
        <v>17.011030917468528</v>
      </c>
      <c r="J10" s="450">
        <v>22.971323778108328</v>
      </c>
    </row>
    <row r="11" spans="1:10" x14ac:dyDescent="0.25">
      <c r="B11" s="448"/>
      <c r="C11" s="449" t="s">
        <v>219</v>
      </c>
      <c r="D11" s="450"/>
      <c r="E11" s="450"/>
      <c r="F11" s="450"/>
      <c r="G11" s="450"/>
      <c r="H11" s="450"/>
      <c r="I11" s="450"/>
      <c r="J11" s="450"/>
    </row>
    <row r="12" spans="1:10" x14ac:dyDescent="0.25">
      <c r="A12" s="448" t="s">
        <v>14</v>
      </c>
      <c r="B12" s="448"/>
      <c r="C12" s="449"/>
      <c r="D12" s="449"/>
      <c r="E12" s="449"/>
      <c r="F12" s="449"/>
      <c r="G12" s="449"/>
      <c r="H12" s="449"/>
      <c r="I12" s="449"/>
      <c r="J12" s="449"/>
    </row>
    <row r="13" spans="1:10" x14ac:dyDescent="0.25">
      <c r="A13" s="432" t="s">
        <v>2</v>
      </c>
      <c r="B13" s="449">
        <v>426.72899999999998</v>
      </c>
      <c r="C13" s="451">
        <v>100</v>
      </c>
      <c r="D13" s="450">
        <v>58.714549466684531</v>
      </c>
      <c r="E13" s="450">
        <v>14.7105439634069</v>
      </c>
      <c r="F13" s="450">
        <v>26.574906569908553</v>
      </c>
      <c r="G13" s="450"/>
      <c r="H13" s="450">
        <v>77.658890534096926</v>
      </c>
      <c r="I13" s="450">
        <v>10.357855349858282</v>
      </c>
      <c r="J13" s="450">
        <v>11.983254116044888</v>
      </c>
    </row>
    <row r="14" spans="1:10" x14ac:dyDescent="0.25">
      <c r="A14" s="432" t="s">
        <v>3</v>
      </c>
      <c r="B14" s="449">
        <v>529.02599999999995</v>
      </c>
      <c r="C14" s="451">
        <v>100</v>
      </c>
      <c r="D14" s="450">
        <v>47.091401739341194</v>
      </c>
      <c r="E14" s="450">
        <v>18.379235715752749</v>
      </c>
      <c r="F14" s="450">
        <v>34.529362544905879</v>
      </c>
      <c r="G14" s="450"/>
      <c r="H14" s="450">
        <v>71.611237443369404</v>
      </c>
      <c r="I14" s="450">
        <v>13.5541678212542</v>
      </c>
      <c r="J14" s="450">
        <v>14.834594735376236</v>
      </c>
    </row>
    <row r="15" spans="1:10" x14ac:dyDescent="0.25">
      <c r="B15" s="448"/>
      <c r="C15" s="449" t="s">
        <v>219</v>
      </c>
      <c r="D15" s="450"/>
      <c r="E15" s="450"/>
      <c r="F15" s="450"/>
      <c r="G15" s="450"/>
      <c r="H15" s="450"/>
      <c r="I15" s="450"/>
      <c r="J15" s="450"/>
    </row>
    <row r="16" spans="1:10" x14ac:dyDescent="0.25">
      <c r="A16" s="448" t="s">
        <v>11</v>
      </c>
      <c r="B16" s="448"/>
      <c r="C16" s="449"/>
      <c r="D16" s="449"/>
      <c r="E16" s="449"/>
      <c r="F16" s="449"/>
      <c r="G16" s="449"/>
      <c r="H16" s="449"/>
      <c r="I16" s="449"/>
      <c r="J16" s="449"/>
    </row>
    <row r="17" spans="1:10" x14ac:dyDescent="0.25">
      <c r="A17" s="432" t="s">
        <v>247</v>
      </c>
      <c r="B17" s="449">
        <v>874.64300000000003</v>
      </c>
      <c r="C17" s="451">
        <v>100</v>
      </c>
      <c r="D17" s="450">
        <v>54.145741942883966</v>
      </c>
      <c r="E17" s="450">
        <v>16.936647733058837</v>
      </c>
      <c r="F17" s="450">
        <v>28.917610324057353</v>
      </c>
      <c r="G17" s="450"/>
      <c r="H17" s="450">
        <v>76.58925820236523</v>
      </c>
      <c r="I17" s="450">
        <v>11.561873439859095</v>
      </c>
      <c r="J17" s="450">
        <v>11.848868357775819</v>
      </c>
    </row>
    <row r="18" spans="1:10" x14ac:dyDescent="0.25">
      <c r="A18" s="452" t="s">
        <v>396</v>
      </c>
      <c r="B18" s="477">
        <v>174.70699999999999</v>
      </c>
      <c r="C18" s="478">
        <v>100</v>
      </c>
      <c r="D18" s="453">
        <v>37.69895382211697</v>
      </c>
      <c r="E18" s="453">
        <v>25.196013343263552</v>
      </c>
      <c r="F18" s="453">
        <v>37.105032834619358</v>
      </c>
      <c r="G18" s="453"/>
      <c r="H18" s="453">
        <v>65.86109438638961</v>
      </c>
      <c r="I18" s="453">
        <v>17.76580190116406</v>
      </c>
      <c r="J18" s="453">
        <v>16.373103712446287</v>
      </c>
    </row>
    <row r="19" spans="1:10" x14ac:dyDescent="0.25">
      <c r="A19" s="439" t="s">
        <v>144</v>
      </c>
      <c r="B19" s="441">
        <v>81.111999999999995</v>
      </c>
      <c r="C19" s="458">
        <v>100</v>
      </c>
      <c r="D19" s="457">
        <v>29.474780770454316</v>
      </c>
      <c r="E19" s="457">
        <v>14.768358480351583</v>
      </c>
      <c r="F19" s="457">
        <v>55.756860749194118</v>
      </c>
      <c r="G19" s="457"/>
      <c r="H19" s="457">
        <v>47.151962878188108</v>
      </c>
      <c r="I19" s="457">
        <v>19.005800895371468</v>
      </c>
      <c r="J19" s="457">
        <v>33.842236226440377</v>
      </c>
    </row>
    <row r="20" spans="1:10" x14ac:dyDescent="0.25">
      <c r="A20" s="443"/>
      <c r="B20" s="454"/>
      <c r="C20" s="451"/>
      <c r="D20" s="444"/>
      <c r="E20" s="444"/>
      <c r="F20" s="444"/>
      <c r="G20" s="444"/>
      <c r="H20" s="444"/>
      <c r="I20" s="444"/>
      <c r="J20" s="444"/>
    </row>
    <row r="21" spans="1:10" x14ac:dyDescent="0.25">
      <c r="A21" s="443"/>
      <c r="B21" s="454"/>
      <c r="C21" s="455" t="s">
        <v>219</v>
      </c>
      <c r="D21" s="444"/>
      <c r="E21" s="444"/>
      <c r="F21" s="444"/>
      <c r="G21" s="444"/>
      <c r="H21" s="444"/>
      <c r="I21" s="444"/>
      <c r="J21" s="444"/>
    </row>
    <row r="22" spans="1:10" ht="36" x14ac:dyDescent="0.25">
      <c r="A22" s="443"/>
      <c r="B22" s="454"/>
      <c r="C22" s="455"/>
      <c r="D22" s="437" t="s">
        <v>410</v>
      </c>
      <c r="E22" s="437"/>
      <c r="F22" s="437"/>
      <c r="H22" s="437" t="s">
        <v>395</v>
      </c>
      <c r="I22" s="438"/>
      <c r="J22" s="438"/>
    </row>
    <row r="23" spans="1:10" ht="52.5" x14ac:dyDescent="0.25">
      <c r="A23" s="439"/>
      <c r="B23" s="456"/>
      <c r="C23" s="441"/>
      <c r="D23" s="442" t="s">
        <v>406</v>
      </c>
      <c r="E23" s="442" t="s">
        <v>407</v>
      </c>
      <c r="F23" s="442" t="s">
        <v>408</v>
      </c>
      <c r="G23" s="439"/>
      <c r="H23" s="442" t="s">
        <v>406</v>
      </c>
      <c r="I23" s="442" t="s">
        <v>407</v>
      </c>
      <c r="J23" s="442" t="s">
        <v>408</v>
      </c>
    </row>
    <row r="24" spans="1:10" x14ac:dyDescent="0.25">
      <c r="A24" s="443"/>
      <c r="B24" s="443"/>
      <c r="C24" s="444" t="s">
        <v>219</v>
      </c>
    </row>
    <row r="25" spans="1:10" x14ac:dyDescent="0.25">
      <c r="A25" s="446" t="s">
        <v>20</v>
      </c>
      <c r="B25" s="447">
        <v>955.755</v>
      </c>
      <c r="C25" s="447">
        <v>100</v>
      </c>
      <c r="D25" s="447">
        <v>57.635447914001794</v>
      </c>
      <c r="E25" s="447">
        <v>15.124869810989702</v>
      </c>
      <c r="F25" s="447">
        <v>27.239682275008605</v>
      </c>
      <c r="G25" s="447"/>
      <c r="H25" s="447">
        <v>58.1429661701399</v>
      </c>
      <c r="I25" s="447">
        <v>31.913936848063017</v>
      </c>
      <c r="J25" s="447">
        <v>9.943096981797142</v>
      </c>
    </row>
    <row r="26" spans="1:10" x14ac:dyDescent="0.25">
      <c r="B26" s="448"/>
      <c r="C26" s="449" t="s">
        <v>219</v>
      </c>
      <c r="D26" s="450"/>
      <c r="E26" s="450"/>
      <c r="F26" s="450"/>
      <c r="G26" s="450"/>
      <c r="H26" s="450"/>
      <c r="I26" s="450"/>
      <c r="J26" s="450"/>
    </row>
    <row r="27" spans="1:10" x14ac:dyDescent="0.25">
      <c r="A27" s="448" t="s">
        <v>10</v>
      </c>
      <c r="B27" s="448"/>
      <c r="C27" s="449"/>
      <c r="D27" s="449"/>
      <c r="E27" s="449"/>
      <c r="F27" s="449"/>
      <c r="G27" s="449"/>
      <c r="H27" s="449"/>
      <c r="I27" s="449"/>
      <c r="J27" s="449"/>
    </row>
    <row r="28" spans="1:10" x14ac:dyDescent="0.25">
      <c r="A28" s="432" t="s">
        <v>409</v>
      </c>
      <c r="B28" s="449">
        <v>554.71799999999996</v>
      </c>
      <c r="C28" s="451">
        <v>100</v>
      </c>
      <c r="D28" s="450">
        <v>69.090787862484788</v>
      </c>
      <c r="E28" s="450">
        <v>13.547168132226794</v>
      </c>
      <c r="F28" s="450">
        <v>17.362044005288368</v>
      </c>
      <c r="G28" s="450"/>
      <c r="H28" s="450">
        <v>67.07698023999933</v>
      </c>
      <c r="I28" s="450">
        <v>27.1657882441265</v>
      </c>
      <c r="J28" s="450">
        <v>5.7572315158741398</v>
      </c>
    </row>
    <row r="29" spans="1:10" x14ac:dyDescent="0.25">
      <c r="A29" s="432" t="s">
        <v>16</v>
      </c>
      <c r="B29" s="449">
        <v>401.03699999999998</v>
      </c>
      <c r="C29" s="451">
        <v>100</v>
      </c>
      <c r="D29" s="450">
        <v>40.445552155618984</v>
      </c>
      <c r="E29" s="450">
        <v>17.492370689857157</v>
      </c>
      <c r="F29" s="450">
        <v>42.062077154523656</v>
      </c>
      <c r="G29" s="450"/>
      <c r="H29" s="450">
        <v>44.720792130821124</v>
      </c>
      <c r="I29" s="450">
        <v>39.047401876016004</v>
      </c>
      <c r="J29" s="450">
        <v>16.231805993162688</v>
      </c>
    </row>
    <row r="30" spans="1:10" x14ac:dyDescent="0.25">
      <c r="B30" s="448"/>
      <c r="C30" s="449" t="s">
        <v>219</v>
      </c>
      <c r="D30" s="450"/>
      <c r="E30" s="450"/>
      <c r="F30" s="450"/>
      <c r="G30" s="450"/>
      <c r="H30" s="450"/>
      <c r="I30" s="450"/>
      <c r="J30" s="450"/>
    </row>
    <row r="31" spans="1:10" x14ac:dyDescent="0.25">
      <c r="A31" s="448" t="s">
        <v>14</v>
      </c>
      <c r="B31" s="448"/>
      <c r="C31" s="449"/>
      <c r="D31" s="449"/>
      <c r="E31" s="449"/>
      <c r="F31" s="449"/>
      <c r="G31" s="449"/>
      <c r="H31" s="449"/>
      <c r="I31" s="449"/>
      <c r="J31" s="449"/>
    </row>
    <row r="32" spans="1:10" x14ac:dyDescent="0.25">
      <c r="A32" s="432" t="s">
        <v>2</v>
      </c>
      <c r="B32" s="449">
        <v>426.72899999999998</v>
      </c>
      <c r="C32" s="451">
        <v>100</v>
      </c>
      <c r="D32" s="450">
        <v>65.510013010863048</v>
      </c>
      <c r="E32" s="450">
        <v>12.383917020307166</v>
      </c>
      <c r="F32" s="450">
        <v>22.106069968829814</v>
      </c>
      <c r="G32" s="450"/>
      <c r="H32" s="450">
        <v>60.219984551849116</v>
      </c>
      <c r="I32" s="450">
        <v>30.667184114270562</v>
      </c>
      <c r="J32" s="450">
        <v>9.1128313338803473</v>
      </c>
    </row>
    <row r="33" spans="1:10" x14ac:dyDescent="0.25">
      <c r="A33" s="432" t="s">
        <v>3</v>
      </c>
      <c r="B33" s="449">
        <v>529.02599999999995</v>
      </c>
      <c r="C33" s="451">
        <v>100</v>
      </c>
      <c r="D33" s="450">
        <v>51.459432467306776</v>
      </c>
      <c r="E33" s="450">
        <v>17.274597010611672</v>
      </c>
      <c r="F33" s="450">
        <v>31.265970522081375</v>
      </c>
      <c r="G33" s="450"/>
      <c r="H33" s="450">
        <v>56.511521739749526</v>
      </c>
      <c r="I33" s="450">
        <v>32.893229001435998</v>
      </c>
      <c r="J33" s="450">
        <v>10.595249258814315</v>
      </c>
    </row>
    <row r="34" spans="1:10" x14ac:dyDescent="0.25">
      <c r="B34" s="448"/>
      <c r="C34" s="449" t="s">
        <v>219</v>
      </c>
      <c r="D34" s="450"/>
      <c r="E34" s="450"/>
      <c r="F34" s="450"/>
      <c r="G34" s="450"/>
      <c r="H34" s="450"/>
      <c r="I34" s="450"/>
      <c r="J34" s="450"/>
    </row>
    <row r="35" spans="1:10" x14ac:dyDescent="0.25">
      <c r="A35" s="448" t="s">
        <v>11</v>
      </c>
      <c r="B35" s="448"/>
      <c r="C35" s="449"/>
      <c r="D35" s="449"/>
      <c r="E35" s="449"/>
      <c r="F35" s="449"/>
      <c r="G35" s="449"/>
      <c r="H35" s="449"/>
      <c r="I35" s="449"/>
      <c r="J35" s="449"/>
    </row>
    <row r="36" spans="1:10" x14ac:dyDescent="0.25">
      <c r="A36" s="432" t="s">
        <v>247</v>
      </c>
      <c r="B36" s="449">
        <v>874.64300000000003</v>
      </c>
      <c r="C36" s="451">
        <v>100</v>
      </c>
      <c r="D36" s="450">
        <v>59.83145970008286</v>
      </c>
      <c r="E36" s="450">
        <v>15.317888516064789</v>
      </c>
      <c r="F36" s="450">
        <v>24.850651783852502</v>
      </c>
      <c r="G36" s="450"/>
      <c r="H36" s="450">
        <v>59.251936050326471</v>
      </c>
      <c r="I36" s="450">
        <v>31.718111831186587</v>
      </c>
      <c r="J36" s="450">
        <v>9.0299521184870741</v>
      </c>
    </row>
    <row r="37" spans="1:10" x14ac:dyDescent="0.25">
      <c r="A37" s="452" t="s">
        <v>396</v>
      </c>
      <c r="B37" s="477">
        <v>174.70699999999999</v>
      </c>
      <c r="C37" s="478">
        <v>100</v>
      </c>
      <c r="D37" s="450">
        <v>46.266142043823059</v>
      </c>
      <c r="E37" s="450">
        <v>22.961137457708634</v>
      </c>
      <c r="F37" s="450">
        <v>30.772720498468249</v>
      </c>
      <c r="G37" s="450"/>
      <c r="H37" s="450">
        <v>53.70812327052753</v>
      </c>
      <c r="I37" s="450">
        <v>32.863864562185469</v>
      </c>
      <c r="J37" s="450">
        <v>13.428012167286907</v>
      </c>
    </row>
    <row r="38" spans="1:10" x14ac:dyDescent="0.25">
      <c r="A38" s="439" t="s">
        <v>144</v>
      </c>
      <c r="B38" s="441">
        <v>81.111999999999995</v>
      </c>
      <c r="C38" s="458">
        <v>100</v>
      </c>
      <c r="D38" s="457">
        <v>31.96171493371499</v>
      </c>
      <c r="E38" s="457">
        <v>12.868274138002937</v>
      </c>
      <c r="F38" s="457">
        <v>55.170010928282075</v>
      </c>
      <c r="G38" s="457"/>
      <c r="H38" s="457">
        <v>45.20180219747715</v>
      </c>
      <c r="I38" s="457">
        <v>34.199123938014623</v>
      </c>
      <c r="J38" s="457">
        <v>20.599073864508224</v>
      </c>
    </row>
    <row r="39" spans="1:10" x14ac:dyDescent="0.25">
      <c r="A39" s="443"/>
      <c r="B39" s="454"/>
      <c r="C39" s="455" t="s">
        <v>219</v>
      </c>
      <c r="D39" s="444"/>
      <c r="E39" s="444"/>
      <c r="F39" s="444"/>
      <c r="G39" s="444"/>
      <c r="H39" s="444"/>
      <c r="I39" s="444"/>
      <c r="J39" s="444"/>
    </row>
    <row r="40" spans="1:10" x14ac:dyDescent="0.25">
      <c r="A40" s="443"/>
      <c r="B40" s="454"/>
      <c r="C40" s="455" t="s">
        <v>219</v>
      </c>
      <c r="D40" s="457"/>
      <c r="E40" s="457"/>
      <c r="F40" s="457"/>
      <c r="G40" s="444"/>
      <c r="H40" s="457"/>
      <c r="I40" s="457"/>
      <c r="J40" s="457"/>
    </row>
    <row r="41" spans="1:10" ht="19.5" x14ac:dyDescent="0.25">
      <c r="A41" s="443"/>
      <c r="B41" s="454"/>
      <c r="C41" s="455"/>
      <c r="D41" s="437" t="s">
        <v>411</v>
      </c>
      <c r="E41" s="437"/>
      <c r="F41" s="437"/>
      <c r="H41" s="437" t="s">
        <v>412</v>
      </c>
      <c r="I41" s="437"/>
      <c r="J41" s="437"/>
    </row>
    <row r="42" spans="1:10" ht="52.5" x14ac:dyDescent="0.25">
      <c r="A42" s="439"/>
      <c r="B42" s="456"/>
      <c r="C42" s="441"/>
      <c r="D42" s="442" t="s">
        <v>406</v>
      </c>
      <c r="E42" s="442" t="s">
        <v>407</v>
      </c>
      <c r="F42" s="442" t="s">
        <v>408</v>
      </c>
      <c r="G42" s="439"/>
      <c r="H42" s="442" t="s">
        <v>406</v>
      </c>
      <c r="I42" s="442" t="s">
        <v>407</v>
      </c>
      <c r="J42" s="442" t="s">
        <v>408</v>
      </c>
    </row>
    <row r="43" spans="1:10" x14ac:dyDescent="0.25">
      <c r="A43" s="443"/>
      <c r="B43" s="443"/>
      <c r="C43" s="444" t="s">
        <v>219</v>
      </c>
    </row>
    <row r="44" spans="1:10" x14ac:dyDescent="0.25">
      <c r="A44" s="446" t="s">
        <v>20</v>
      </c>
      <c r="B44" s="447">
        <v>955.755</v>
      </c>
      <c r="C44" s="447">
        <v>100</v>
      </c>
      <c r="D44" s="447">
        <v>68.144529673307602</v>
      </c>
      <c r="E44" s="447">
        <v>23.477207361805537</v>
      </c>
      <c r="F44" s="447">
        <v>8.3782629648869928</v>
      </c>
      <c r="G44" s="447"/>
      <c r="H44" s="447">
        <v>61.442778759997282</v>
      </c>
      <c r="I44" s="447">
        <v>28.453363425061795</v>
      </c>
      <c r="J44" s="447">
        <v>10.103857814940984</v>
      </c>
    </row>
    <row r="45" spans="1:10" x14ac:dyDescent="0.25">
      <c r="B45" s="448"/>
      <c r="C45" s="449" t="s">
        <v>219</v>
      </c>
      <c r="D45" s="450"/>
      <c r="E45" s="450"/>
      <c r="F45" s="450"/>
      <c r="G45" s="450"/>
      <c r="H45" s="450"/>
      <c r="I45" s="450"/>
      <c r="J45" s="450"/>
    </row>
    <row r="46" spans="1:10" x14ac:dyDescent="0.25">
      <c r="A46" s="448" t="s">
        <v>10</v>
      </c>
      <c r="B46" s="448"/>
      <c r="C46" s="449"/>
      <c r="D46" s="449"/>
      <c r="E46" s="449"/>
      <c r="F46" s="449"/>
      <c r="G46" s="449"/>
      <c r="H46" s="449"/>
      <c r="I46" s="449"/>
      <c r="J46" s="449"/>
    </row>
    <row r="47" spans="1:10" x14ac:dyDescent="0.25">
      <c r="A47" s="432" t="s">
        <v>409</v>
      </c>
      <c r="B47" s="449">
        <v>554.71799999999996</v>
      </c>
      <c r="C47" s="451">
        <v>100</v>
      </c>
      <c r="D47" s="450">
        <v>77.721077010635639</v>
      </c>
      <c r="E47" s="450">
        <v>17.831338755050286</v>
      </c>
      <c r="F47" s="450">
        <v>4.4475842343141441</v>
      </c>
      <c r="G47" s="450"/>
      <c r="H47" s="450">
        <v>70.297368935120176</v>
      </c>
      <c r="I47" s="450">
        <v>24.096015294847298</v>
      </c>
      <c r="J47" s="450">
        <v>5.6066157700325325</v>
      </c>
    </row>
    <row r="48" spans="1:10" x14ac:dyDescent="0.25">
      <c r="A48" s="432" t="s">
        <v>16</v>
      </c>
      <c r="B48" s="449">
        <v>401.03699999999998</v>
      </c>
      <c r="C48" s="451">
        <v>100</v>
      </c>
      <c r="D48" s="450">
        <v>53.764146467705679</v>
      </c>
      <c r="E48" s="450">
        <v>31.955184991295098</v>
      </c>
      <c r="F48" s="450">
        <v>14.280668540998947</v>
      </c>
      <c r="G48" s="450"/>
      <c r="H48" s="450">
        <v>48.159508706229715</v>
      </c>
      <c r="I48" s="450">
        <v>34.990067076748609</v>
      </c>
      <c r="J48" s="450">
        <v>16.850424217021459</v>
      </c>
    </row>
    <row r="49" spans="1:10" x14ac:dyDescent="0.25">
      <c r="B49" s="448"/>
      <c r="C49" s="449" t="s">
        <v>219</v>
      </c>
      <c r="D49" s="450"/>
      <c r="E49" s="450"/>
      <c r="F49" s="450"/>
      <c r="G49" s="450"/>
      <c r="H49" s="450"/>
      <c r="I49" s="450"/>
      <c r="J49" s="450"/>
    </row>
    <row r="50" spans="1:10" x14ac:dyDescent="0.25">
      <c r="A50" s="448" t="s">
        <v>14</v>
      </c>
      <c r="B50" s="448"/>
      <c r="C50" s="449"/>
      <c r="D50" s="449"/>
      <c r="E50" s="449"/>
      <c r="F50" s="449"/>
      <c r="G50" s="449"/>
      <c r="H50" s="449"/>
      <c r="I50" s="449"/>
      <c r="J50" s="449"/>
    </row>
    <row r="51" spans="1:10" x14ac:dyDescent="0.25">
      <c r="A51" s="432" t="s">
        <v>2</v>
      </c>
      <c r="B51" s="449">
        <v>426.72899999999998</v>
      </c>
      <c r="C51" s="451">
        <v>100</v>
      </c>
      <c r="D51" s="450">
        <v>70.090491285579418</v>
      </c>
      <c r="E51" s="450">
        <v>22.478109030507962</v>
      </c>
      <c r="F51" s="450">
        <v>7.4313996839126943</v>
      </c>
      <c r="G51" s="450"/>
      <c r="H51" s="450">
        <v>56.566010996158276</v>
      </c>
      <c r="I51" s="450">
        <v>31.224975988343513</v>
      </c>
      <c r="J51" s="450">
        <v>12.209013015498225</v>
      </c>
    </row>
    <row r="52" spans="1:10" x14ac:dyDescent="0.25">
      <c r="A52" s="432" t="s">
        <v>3</v>
      </c>
      <c r="B52" s="449">
        <v>529.02599999999995</v>
      </c>
      <c r="C52" s="451">
        <v>100</v>
      </c>
      <c r="D52" s="450">
        <v>66.615265080312341</v>
      </c>
      <c r="E52" s="450">
        <v>24.262364526951188</v>
      </c>
      <c r="F52" s="450">
        <v>9.122370392736336</v>
      </c>
      <c r="G52" s="450"/>
      <c r="H52" s="450">
        <v>65.267410987512335</v>
      </c>
      <c r="I52" s="450">
        <v>26.279710865611378</v>
      </c>
      <c r="J52" s="450">
        <v>8.452878146876099</v>
      </c>
    </row>
    <row r="53" spans="1:10" x14ac:dyDescent="0.25">
      <c r="B53" s="448"/>
      <c r="C53" s="449" t="s">
        <v>219</v>
      </c>
      <c r="D53" s="450"/>
      <c r="E53" s="450"/>
      <c r="F53" s="450"/>
      <c r="G53" s="450"/>
      <c r="H53" s="450"/>
      <c r="I53" s="450"/>
      <c r="J53" s="450"/>
    </row>
    <row r="54" spans="1:10" x14ac:dyDescent="0.25">
      <c r="A54" s="448" t="s">
        <v>11</v>
      </c>
      <c r="B54" s="448"/>
      <c r="C54" s="449"/>
      <c r="D54" s="449"/>
      <c r="E54" s="449"/>
      <c r="F54" s="449"/>
      <c r="G54" s="449"/>
      <c r="H54" s="449"/>
      <c r="I54" s="449"/>
      <c r="J54" s="449"/>
    </row>
    <row r="55" spans="1:10" x14ac:dyDescent="0.25">
      <c r="A55" s="432" t="s">
        <v>247</v>
      </c>
      <c r="B55" s="449">
        <v>874.64300000000003</v>
      </c>
      <c r="C55" s="451">
        <v>100</v>
      </c>
      <c r="D55" s="450">
        <v>69.782439673335077</v>
      </c>
      <c r="E55" s="450">
        <v>22.209455095357285</v>
      </c>
      <c r="F55" s="450">
        <v>8.0081052313077414</v>
      </c>
      <c r="G55" s="450"/>
      <c r="H55" s="450">
        <v>62.091099802787234</v>
      </c>
      <c r="I55" s="450">
        <v>27.750179705644701</v>
      </c>
      <c r="J55" s="450">
        <v>10.158720491568157</v>
      </c>
    </row>
    <row r="56" spans="1:10" x14ac:dyDescent="0.25">
      <c r="A56" s="452" t="s">
        <v>396</v>
      </c>
      <c r="B56" s="477">
        <v>174.70699999999999</v>
      </c>
      <c r="C56" s="478">
        <v>100</v>
      </c>
      <c r="D56" s="450">
        <v>63.336134721026426</v>
      </c>
      <c r="E56" s="450">
        <v>26.316969052504817</v>
      </c>
      <c r="F56" s="450">
        <v>10.34689622646872</v>
      </c>
      <c r="G56" s="450"/>
      <c r="H56" s="450">
        <v>62.062604216735153</v>
      </c>
      <c r="I56" s="450">
        <v>25.842381536393887</v>
      </c>
      <c r="J56" s="450">
        <v>12.095014246870898</v>
      </c>
    </row>
    <row r="57" spans="1:10" x14ac:dyDescent="0.25">
      <c r="A57" s="439" t="s">
        <v>144</v>
      </c>
      <c r="B57" s="441">
        <v>81.111999999999995</v>
      </c>
      <c r="C57" s="458">
        <v>100</v>
      </c>
      <c r="D57" s="457">
        <v>49.014454751284468</v>
      </c>
      <c r="E57" s="457">
        <v>38.284001287791789</v>
      </c>
      <c r="F57" s="457">
        <v>12.701543960923759</v>
      </c>
      <c r="G57" s="457"/>
      <c r="H57" s="457">
        <v>53.874685696149704</v>
      </c>
      <c r="I57" s="457">
        <v>36.661888952214099</v>
      </c>
      <c r="J57" s="457">
        <v>9.4634253516361895</v>
      </c>
    </row>
    <row r="58" spans="1:10" ht="30" x14ac:dyDescent="0.25">
      <c r="A58" s="479" t="s">
        <v>464</v>
      </c>
      <c r="B58" s="459"/>
      <c r="C58" s="460"/>
      <c r="D58" s="461"/>
      <c r="E58" s="461"/>
      <c r="F58" s="461"/>
      <c r="G58" s="461"/>
      <c r="H58" s="461"/>
      <c r="I58" s="461"/>
      <c r="J58" s="461"/>
    </row>
    <row r="59" spans="1:10" x14ac:dyDescent="0.25">
      <c r="A59" s="462" t="s">
        <v>413</v>
      </c>
      <c r="B59" s="463"/>
      <c r="C59" s="464"/>
    </row>
    <row r="60" spans="1:10" x14ac:dyDescent="0.25">
      <c r="A60" s="465" t="s">
        <v>397</v>
      </c>
      <c r="B60" s="466"/>
      <c r="C60" s="467"/>
    </row>
    <row r="61" spans="1:10" x14ac:dyDescent="0.25">
      <c r="A61" s="465" t="s">
        <v>398</v>
      </c>
      <c r="B61" s="466"/>
      <c r="C61" s="467"/>
    </row>
    <row r="62" spans="1:10" x14ac:dyDescent="0.25">
      <c r="A62" s="465" t="s">
        <v>399</v>
      </c>
      <c r="B62" s="466"/>
      <c r="C62" s="467"/>
    </row>
    <row r="63" spans="1:10" x14ac:dyDescent="0.25">
      <c r="A63" s="511" t="s">
        <v>479</v>
      </c>
      <c r="D63" s="468"/>
      <c r="E63" s="468"/>
      <c r="F63" s="468"/>
      <c r="H63" s="468"/>
      <c r="I63" s="468"/>
      <c r="J63" s="468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&amp;L&amp;F&amp;C&amp;P
&amp;D&amp;R&amp;A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rightToLeft="1" topLeftCell="A16" zoomScaleNormal="100" workbookViewId="0">
      <selection activeCell="A37" sqref="A37"/>
    </sheetView>
  </sheetViews>
  <sheetFormatPr defaultRowHeight="12.75" x14ac:dyDescent="0.2"/>
  <cols>
    <col min="1" max="1" width="25.28515625" customWidth="1"/>
    <col min="2" max="5" width="13.85546875" style="188" customWidth="1"/>
    <col min="6" max="6" width="13.140625" bestFit="1" customWidth="1"/>
  </cols>
  <sheetData>
    <row r="1" spans="1:8" ht="17.25" customHeight="1" x14ac:dyDescent="0.2"/>
    <row r="2" spans="1:8" ht="33" x14ac:dyDescent="0.25">
      <c r="A2" s="161" t="s">
        <v>454</v>
      </c>
      <c r="B2" s="200"/>
      <c r="C2" s="200"/>
      <c r="D2" s="200"/>
      <c r="E2" s="200"/>
    </row>
    <row r="3" spans="1:8" ht="15" x14ac:dyDescent="0.25">
      <c r="A3" s="101" t="s">
        <v>35</v>
      </c>
      <c r="B3" s="189"/>
      <c r="C3" s="189"/>
      <c r="D3" s="189"/>
      <c r="E3" s="189"/>
    </row>
    <row r="4" spans="1:8" ht="16.5" x14ac:dyDescent="0.25">
      <c r="A4" s="499" t="s">
        <v>440</v>
      </c>
      <c r="B4" s="190" t="s">
        <v>8</v>
      </c>
      <c r="C4" s="190" t="s">
        <v>23</v>
      </c>
      <c r="D4" s="190" t="s">
        <v>28</v>
      </c>
      <c r="E4" s="190" t="s">
        <v>29</v>
      </c>
      <c r="F4" s="39"/>
    </row>
    <row r="5" spans="1:8" ht="15.75" x14ac:dyDescent="0.2">
      <c r="A5" s="6"/>
      <c r="B5" s="191"/>
      <c r="C5" s="191"/>
      <c r="D5" s="191"/>
      <c r="E5" s="191"/>
      <c r="F5" s="6"/>
    </row>
    <row r="6" spans="1:8" ht="16.5" x14ac:dyDescent="0.2">
      <c r="A6" s="34" t="s">
        <v>13</v>
      </c>
      <c r="B6" s="191"/>
      <c r="C6" s="10"/>
      <c r="D6" s="10"/>
      <c r="E6" s="10"/>
      <c r="F6" s="6"/>
    </row>
    <row r="7" spans="1:8" ht="16.5" x14ac:dyDescent="0.25">
      <c r="A7" s="27" t="s">
        <v>8</v>
      </c>
      <c r="B7" s="69">
        <v>2226</v>
      </c>
      <c r="C7" s="69">
        <v>78</v>
      </c>
      <c r="D7" s="69">
        <v>354</v>
      </c>
      <c r="E7" s="69">
        <v>1794</v>
      </c>
      <c r="F7" s="6"/>
      <c r="G7" s="6"/>
      <c r="H7" s="6"/>
    </row>
    <row r="8" spans="1:8" ht="16.5" x14ac:dyDescent="0.25">
      <c r="A8" s="36" t="s">
        <v>2</v>
      </c>
      <c r="B8" s="65">
        <v>1224</v>
      </c>
      <c r="C8" s="65">
        <v>52</v>
      </c>
      <c r="D8" s="65">
        <v>172</v>
      </c>
      <c r="E8" s="65">
        <v>1000</v>
      </c>
      <c r="F8" s="6"/>
    </row>
    <row r="9" spans="1:8" ht="16.5" x14ac:dyDescent="0.25">
      <c r="A9" s="36" t="s">
        <v>3</v>
      </c>
      <c r="B9" s="65">
        <v>1002</v>
      </c>
      <c r="C9" s="65">
        <v>26</v>
      </c>
      <c r="D9" s="65">
        <v>182</v>
      </c>
      <c r="E9" s="65">
        <v>794</v>
      </c>
      <c r="F9" s="6"/>
    </row>
    <row r="10" spans="1:8" ht="16.5" x14ac:dyDescent="0.25">
      <c r="A10" s="6"/>
      <c r="B10" s="65"/>
      <c r="C10" s="65"/>
      <c r="D10" s="65"/>
      <c r="E10" s="65"/>
      <c r="F10" s="6"/>
    </row>
    <row r="11" spans="1:8" ht="16.5" x14ac:dyDescent="0.25">
      <c r="A11" s="34" t="s">
        <v>140</v>
      </c>
      <c r="B11" s="65"/>
      <c r="C11" s="65"/>
      <c r="D11" s="65"/>
      <c r="E11" s="65"/>
      <c r="F11" s="6"/>
    </row>
    <row r="12" spans="1:8" ht="16.5" x14ac:dyDescent="0.25">
      <c r="A12" s="36" t="s">
        <v>8</v>
      </c>
      <c r="B12" s="65">
        <v>1323</v>
      </c>
      <c r="C12" s="65">
        <v>28</v>
      </c>
      <c r="D12" s="65">
        <v>176</v>
      </c>
      <c r="E12" s="65">
        <v>1119</v>
      </c>
      <c r="F12" s="6"/>
    </row>
    <row r="13" spans="1:8" ht="16.5" x14ac:dyDescent="0.25">
      <c r="A13" s="36" t="s">
        <v>2</v>
      </c>
      <c r="B13" s="65">
        <v>728</v>
      </c>
      <c r="C13" s="65">
        <v>20</v>
      </c>
      <c r="D13" s="65">
        <v>87</v>
      </c>
      <c r="E13" s="65">
        <v>621</v>
      </c>
      <c r="F13" s="6"/>
    </row>
    <row r="14" spans="1:8" ht="16.5" x14ac:dyDescent="0.25">
      <c r="A14" s="36" t="s">
        <v>3</v>
      </c>
      <c r="B14" s="65">
        <v>595</v>
      </c>
      <c r="C14" s="65">
        <v>8</v>
      </c>
      <c r="D14" s="65">
        <v>89</v>
      </c>
      <c r="E14" s="65">
        <v>498</v>
      </c>
      <c r="F14" s="6"/>
    </row>
    <row r="15" spans="1:8" ht="16.5" x14ac:dyDescent="0.25">
      <c r="A15" s="6"/>
      <c r="B15" s="65"/>
      <c r="C15" s="65"/>
      <c r="D15" s="65"/>
      <c r="E15" s="65"/>
      <c r="F15" s="6"/>
    </row>
    <row r="16" spans="1:8" ht="16.5" x14ac:dyDescent="0.25">
      <c r="A16" s="34" t="s">
        <v>16</v>
      </c>
      <c r="B16" s="65"/>
      <c r="C16" s="177"/>
      <c r="D16" s="65"/>
      <c r="E16" s="65"/>
      <c r="F16" s="6"/>
    </row>
    <row r="17" spans="1:6" ht="16.5" x14ac:dyDescent="0.25">
      <c r="A17" s="36" t="s">
        <v>8</v>
      </c>
      <c r="B17" s="65">
        <v>903</v>
      </c>
      <c r="C17" s="65">
        <v>50</v>
      </c>
      <c r="D17" s="65">
        <v>178</v>
      </c>
      <c r="E17" s="65">
        <v>675</v>
      </c>
      <c r="F17" s="6"/>
    </row>
    <row r="18" spans="1:6" ht="16.5" x14ac:dyDescent="0.25">
      <c r="A18" s="36" t="s">
        <v>2</v>
      </c>
      <c r="B18" s="65">
        <v>496</v>
      </c>
      <c r="C18" s="65">
        <v>32</v>
      </c>
      <c r="D18" s="65">
        <v>85</v>
      </c>
      <c r="E18" s="65">
        <v>379</v>
      </c>
      <c r="F18" s="6"/>
    </row>
    <row r="19" spans="1:6" ht="16.5" x14ac:dyDescent="0.25">
      <c r="A19" s="36" t="s">
        <v>3</v>
      </c>
      <c r="B19" s="65">
        <v>407</v>
      </c>
      <c r="C19" s="65">
        <v>18</v>
      </c>
      <c r="D19" s="65">
        <v>93</v>
      </c>
      <c r="E19" s="65">
        <v>296</v>
      </c>
      <c r="F19" s="6"/>
    </row>
    <row r="20" spans="1:6" ht="16.5" x14ac:dyDescent="0.25">
      <c r="A20" s="6"/>
      <c r="B20" s="65"/>
      <c r="C20" s="65"/>
      <c r="D20" s="65"/>
      <c r="E20" s="65"/>
      <c r="F20" s="6"/>
    </row>
    <row r="21" spans="1:6" ht="16.5" x14ac:dyDescent="0.25">
      <c r="A21" s="47" t="s">
        <v>203</v>
      </c>
      <c r="B21" s="65"/>
      <c r="C21" s="65"/>
      <c r="D21" s="65"/>
      <c r="E21" s="65"/>
      <c r="F21" s="6"/>
    </row>
    <row r="22" spans="1:6" ht="16.5" x14ac:dyDescent="0.25">
      <c r="A22" s="36" t="s">
        <v>24</v>
      </c>
      <c r="B22" s="65">
        <v>777</v>
      </c>
      <c r="C22" s="65">
        <v>42</v>
      </c>
      <c r="D22" s="65">
        <v>209</v>
      </c>
      <c r="E22" s="65">
        <v>526</v>
      </c>
      <c r="F22" s="62"/>
    </row>
    <row r="23" spans="1:6" ht="16.5" x14ac:dyDescent="0.25">
      <c r="A23" s="36" t="s">
        <v>25</v>
      </c>
      <c r="B23" s="65">
        <v>852</v>
      </c>
      <c r="C23" s="65">
        <v>17</v>
      </c>
      <c r="D23" s="65">
        <v>53</v>
      </c>
      <c r="E23" s="65">
        <v>782</v>
      </c>
      <c r="F23" s="62"/>
    </row>
    <row r="24" spans="1:6" ht="16.5" x14ac:dyDescent="0.25">
      <c r="A24" s="36" t="s">
        <v>26</v>
      </c>
      <c r="B24" s="65">
        <v>494</v>
      </c>
      <c r="C24" s="65">
        <v>14</v>
      </c>
      <c r="D24" s="65">
        <v>63</v>
      </c>
      <c r="E24" s="65">
        <v>417</v>
      </c>
      <c r="F24" s="62"/>
    </row>
    <row r="25" spans="1:6" ht="16.5" x14ac:dyDescent="0.25">
      <c r="A25" s="197" t="s">
        <v>27</v>
      </c>
      <c r="B25" s="198">
        <v>103</v>
      </c>
      <c r="C25" s="198">
        <v>5</v>
      </c>
      <c r="D25" s="198">
        <v>29</v>
      </c>
      <c r="E25" s="198">
        <v>69</v>
      </c>
      <c r="F25" s="62"/>
    </row>
    <row r="26" spans="1:6" ht="16.5" x14ac:dyDescent="0.25">
      <c r="A26" s="197"/>
      <c r="B26" s="198"/>
      <c r="C26" s="198"/>
      <c r="D26" s="198"/>
      <c r="E26" s="198"/>
      <c r="F26" s="6"/>
    </row>
    <row r="27" spans="1:6" ht="33" x14ac:dyDescent="0.25">
      <c r="A27" s="199" t="s">
        <v>187</v>
      </c>
      <c r="B27" s="198"/>
      <c r="C27" s="198"/>
      <c r="D27" s="198"/>
      <c r="E27" s="198"/>
      <c r="F27" s="6"/>
    </row>
    <row r="28" spans="1:6" ht="16.5" x14ac:dyDescent="0.25">
      <c r="A28" s="197" t="s">
        <v>4</v>
      </c>
      <c r="B28" s="198">
        <v>1971</v>
      </c>
      <c r="C28" s="198">
        <v>66</v>
      </c>
      <c r="D28" s="198">
        <v>310</v>
      </c>
      <c r="E28" s="198">
        <v>1595</v>
      </c>
      <c r="F28" s="6"/>
    </row>
    <row r="29" spans="1:6" ht="16.5" x14ac:dyDescent="0.25">
      <c r="A29" s="197" t="s">
        <v>144</v>
      </c>
      <c r="B29" s="198">
        <v>187</v>
      </c>
      <c r="C29" s="198">
        <v>9</v>
      </c>
      <c r="D29" s="198">
        <v>30</v>
      </c>
      <c r="E29" s="198">
        <v>148</v>
      </c>
      <c r="F29" s="6"/>
    </row>
    <row r="30" spans="1:6" ht="16.5" x14ac:dyDescent="0.25">
      <c r="A30" s="197"/>
      <c r="B30" s="198"/>
      <c r="C30" s="198"/>
      <c r="D30" s="198"/>
      <c r="E30" s="198"/>
      <c r="F30" s="6"/>
    </row>
    <row r="31" spans="1:6" ht="16.5" x14ac:dyDescent="0.25">
      <c r="A31" s="199" t="s">
        <v>0</v>
      </c>
      <c r="B31" s="198"/>
      <c r="C31" s="198"/>
      <c r="D31" s="198"/>
      <c r="E31" s="198"/>
      <c r="F31" s="6"/>
    </row>
    <row r="32" spans="1:6" ht="16.5" x14ac:dyDescent="0.25">
      <c r="A32" s="197" t="s">
        <v>8</v>
      </c>
      <c r="B32" s="198">
        <v>22236</v>
      </c>
      <c r="C32" s="198">
        <v>335</v>
      </c>
      <c r="D32" s="198">
        <v>1845</v>
      </c>
      <c r="E32" s="198">
        <v>20056</v>
      </c>
      <c r="F32" s="6"/>
    </row>
    <row r="33" spans="1:6" ht="16.5" x14ac:dyDescent="0.25">
      <c r="A33" s="197" t="s">
        <v>2</v>
      </c>
      <c r="B33" s="198">
        <v>13069</v>
      </c>
      <c r="C33" s="198">
        <v>254</v>
      </c>
      <c r="D33" s="198">
        <v>1254</v>
      </c>
      <c r="E33" s="198">
        <v>11561</v>
      </c>
      <c r="F33" s="6"/>
    </row>
    <row r="34" spans="1:6" ht="16.5" x14ac:dyDescent="0.25">
      <c r="A34" s="48" t="s">
        <v>3</v>
      </c>
      <c r="B34" s="64">
        <v>9167</v>
      </c>
      <c r="C34" s="64">
        <v>81</v>
      </c>
      <c r="D34" s="64">
        <v>591</v>
      </c>
      <c r="E34" s="64">
        <v>8495</v>
      </c>
      <c r="F34" s="6"/>
    </row>
    <row r="35" spans="1:6" ht="15" x14ac:dyDescent="0.25">
      <c r="A35" s="14" t="s">
        <v>107</v>
      </c>
    </row>
    <row r="36" spans="1:6" ht="45" x14ac:dyDescent="0.25">
      <c r="A36" s="155" t="s">
        <v>235</v>
      </c>
      <c r="B36" s="200"/>
      <c r="C36" s="200"/>
      <c r="D36" s="200"/>
      <c r="E36" s="200"/>
    </row>
    <row r="37" spans="1:6" ht="15" x14ac:dyDescent="0.25">
      <c r="A37" s="511" t="s">
        <v>479</v>
      </c>
    </row>
  </sheetData>
  <customSheetViews>
    <customSheetView guid="{D66E1FB7-020B-455A-B80C-343900573230}">
      <pageMargins left="0.75" right="0.75" top="1" bottom="1" header="0.5" footer="0.5"/>
      <pageSetup paperSize="9" orientation="portrait" r:id="rId1"/>
      <headerFooter alignWithMargins="0">
        <oddFooter>&amp;L&amp;F&amp;C&amp;P
&amp;D&amp;R&amp;A</oddFooter>
      </headerFooter>
    </customSheetView>
    <customSheetView guid="{4D8713A2-F6AF-49CF-8DCD-2A02C76F9E58}">
      <pageMargins left="0.75" right="0.75" top="1" bottom="1" header="0.5" footer="0.5"/>
      <pageSetup paperSize="9" orientation="portrait" r:id="rId2"/>
      <headerFooter alignWithMargins="0">
        <oddFooter>&amp;L&amp;F&amp;C&amp;P
&amp;D&amp;R&amp;A</oddFooter>
      </headerFooter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>
    <oddFooter>&amp;L&amp;F&amp;C&amp;P
&amp;D&amp;R&amp;A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rightToLeft="1" topLeftCell="A13" zoomScaleNormal="100" workbookViewId="0">
      <selection activeCell="A31" sqref="A31"/>
    </sheetView>
  </sheetViews>
  <sheetFormatPr defaultColWidth="9.140625" defaultRowHeight="12.75" x14ac:dyDescent="0.2"/>
  <cols>
    <col min="1" max="1" width="18.42578125" style="45" customWidth="1"/>
    <col min="2" max="5" width="14.28515625" style="45" customWidth="1"/>
    <col min="6" max="16384" width="9.140625" style="45"/>
  </cols>
  <sheetData>
    <row r="1" spans="1:6" ht="15" customHeight="1" x14ac:dyDescent="0.2"/>
    <row r="2" spans="1:6" ht="33" x14ac:dyDescent="0.25">
      <c r="A2" s="161" t="s">
        <v>455</v>
      </c>
      <c r="B2" s="106"/>
      <c r="C2" s="106"/>
      <c r="D2" s="106"/>
      <c r="E2" s="106"/>
    </row>
    <row r="3" spans="1:6" ht="16.5" customHeight="1" x14ac:dyDescent="0.25">
      <c r="A3" s="104" t="s">
        <v>135</v>
      </c>
      <c r="B3" s="49"/>
      <c r="C3" s="49"/>
      <c r="D3" s="49"/>
      <c r="E3" s="49"/>
    </row>
    <row r="4" spans="1:6" ht="16.5" x14ac:dyDescent="0.25">
      <c r="A4" s="499" t="s">
        <v>440</v>
      </c>
      <c r="B4" s="46" t="s">
        <v>8</v>
      </c>
      <c r="C4" s="46" t="s">
        <v>23</v>
      </c>
      <c r="D4" s="46" t="s">
        <v>28</v>
      </c>
      <c r="E4" s="46" t="s">
        <v>29</v>
      </c>
      <c r="F4" s="42"/>
    </row>
    <row r="5" spans="1:6" ht="15.75" x14ac:dyDescent="0.2">
      <c r="A5" s="6"/>
      <c r="B5" s="6"/>
      <c r="C5" s="6"/>
      <c r="D5" s="6"/>
      <c r="E5" s="6"/>
      <c r="F5" s="6"/>
    </row>
    <row r="6" spans="1:6" ht="16.5" x14ac:dyDescent="0.2">
      <c r="A6" s="34" t="s">
        <v>13</v>
      </c>
      <c r="B6" s="62"/>
      <c r="C6" s="62"/>
      <c r="D6" s="62"/>
      <c r="E6" s="62"/>
      <c r="F6" s="6"/>
    </row>
    <row r="7" spans="1:6" ht="16.5" x14ac:dyDescent="0.25">
      <c r="A7" s="27" t="s">
        <v>8</v>
      </c>
      <c r="B7" s="108">
        <v>232.21364489881077</v>
      </c>
      <c r="C7" s="108">
        <v>8.1368662633006466</v>
      </c>
      <c r="D7" s="108">
        <v>36.928854579595246</v>
      </c>
      <c r="E7" s="108">
        <v>187.1479240559149</v>
      </c>
      <c r="F7" s="6"/>
    </row>
    <row r="8" spans="1:6" ht="16.5" x14ac:dyDescent="0.25">
      <c r="A8" s="36" t="s">
        <v>2</v>
      </c>
      <c r="B8" s="102">
        <v>288.47513551732266</v>
      </c>
      <c r="C8" s="102">
        <v>12.255479613481027</v>
      </c>
      <c r="D8" s="102">
        <v>40.537355644591095</v>
      </c>
      <c r="E8" s="102">
        <v>235.68230025925052</v>
      </c>
      <c r="F8" s="6"/>
    </row>
    <row r="9" spans="1:6" ht="16.5" x14ac:dyDescent="0.25">
      <c r="A9" s="36" t="s">
        <v>3</v>
      </c>
      <c r="B9" s="102">
        <v>187.53509264458171</v>
      </c>
      <c r="C9" s="102">
        <v>4.8661800486618008</v>
      </c>
      <c r="D9" s="102">
        <v>34.063260340632603</v>
      </c>
      <c r="E9" s="102">
        <v>148.60565225528728</v>
      </c>
      <c r="F9" s="6"/>
    </row>
    <row r="10" spans="1:6" ht="16.5" x14ac:dyDescent="0.25">
      <c r="A10" s="6"/>
      <c r="B10" s="102"/>
      <c r="C10" s="102"/>
      <c r="D10" s="102"/>
      <c r="E10" s="102"/>
      <c r="F10" s="6"/>
    </row>
    <row r="11" spans="1:6" ht="16.5" x14ac:dyDescent="0.25">
      <c r="A11" s="34" t="s">
        <v>140</v>
      </c>
      <c r="B11" s="102"/>
      <c r="C11" s="102"/>
      <c r="D11" s="102"/>
      <c r="E11" s="102"/>
      <c r="F11" s="6"/>
    </row>
    <row r="12" spans="1:6" s="290" customFormat="1" ht="16.5" x14ac:dyDescent="0.25">
      <c r="A12" s="287" t="s">
        <v>8</v>
      </c>
      <c r="B12" s="289">
        <v>244.18604651162789</v>
      </c>
      <c r="C12" s="289">
        <v>5.1679586563307494</v>
      </c>
      <c r="D12" s="289">
        <v>32.484311554078992</v>
      </c>
      <c r="E12" s="289">
        <v>206.53377630121815</v>
      </c>
      <c r="F12" s="288"/>
    </row>
    <row r="13" spans="1:6" ht="16.5" x14ac:dyDescent="0.25">
      <c r="A13" s="36" t="s">
        <v>2</v>
      </c>
      <c r="B13" s="102">
        <v>288.54538248117319</v>
      </c>
      <c r="C13" s="102">
        <v>7.9270709472849781</v>
      </c>
      <c r="D13" s="102">
        <v>34.482758620689651</v>
      </c>
      <c r="E13" s="102">
        <v>246.13555291319858</v>
      </c>
      <c r="F13" s="6"/>
    </row>
    <row r="14" spans="1:6" ht="16.5" x14ac:dyDescent="0.25">
      <c r="A14" s="36" t="s">
        <v>3</v>
      </c>
      <c r="B14" s="102">
        <v>205.52677029360967</v>
      </c>
      <c r="C14" s="102">
        <v>2.7633851468048358</v>
      </c>
      <c r="D14" s="102">
        <v>30.742659758203803</v>
      </c>
      <c r="E14" s="102">
        <v>172.02072538860105</v>
      </c>
      <c r="F14" s="6"/>
    </row>
    <row r="15" spans="1:6" ht="16.5" x14ac:dyDescent="0.25">
      <c r="A15" s="6"/>
      <c r="B15" s="102"/>
      <c r="C15" s="102"/>
      <c r="D15" s="102"/>
      <c r="E15" s="102"/>
      <c r="F15" s="6"/>
    </row>
    <row r="16" spans="1:6" ht="16.5" x14ac:dyDescent="0.25">
      <c r="A16" s="34" t="s">
        <v>16</v>
      </c>
      <c r="B16" s="102"/>
      <c r="C16" s="102"/>
      <c r="D16" s="102"/>
      <c r="E16" s="102"/>
      <c r="F16" s="6"/>
    </row>
    <row r="17" spans="1:6" s="290" customFormat="1" ht="16.5" x14ac:dyDescent="0.25">
      <c r="A17" s="287" t="s">
        <v>8</v>
      </c>
      <c r="B17" s="289">
        <v>216.65067178502878</v>
      </c>
      <c r="C17" s="289">
        <v>11.99616122840691</v>
      </c>
      <c r="D17" s="289">
        <v>42.706333973128601</v>
      </c>
      <c r="E17" s="289">
        <v>161.94817658349328</v>
      </c>
      <c r="F17" s="288"/>
    </row>
    <row r="18" spans="1:6" ht="16.5" x14ac:dyDescent="0.25">
      <c r="A18" s="36" t="s">
        <v>2</v>
      </c>
      <c r="B18" s="102">
        <v>288.37209302325584</v>
      </c>
      <c r="C18" s="102">
        <v>18.604651162790695</v>
      </c>
      <c r="D18" s="102">
        <v>49.418604651162788</v>
      </c>
      <c r="E18" s="102">
        <v>220.34883720930236</v>
      </c>
      <c r="F18" s="6"/>
    </row>
    <row r="19" spans="1:6" ht="16.5" x14ac:dyDescent="0.25">
      <c r="A19" s="36" t="s">
        <v>3</v>
      </c>
      <c r="B19" s="102">
        <v>166.25816993464053</v>
      </c>
      <c r="C19" s="102">
        <v>7.3529411764705879</v>
      </c>
      <c r="D19" s="102">
        <v>37.990196078431374</v>
      </c>
      <c r="E19" s="102">
        <v>120.91503267973856</v>
      </c>
      <c r="F19" s="6"/>
    </row>
    <row r="20" spans="1:6" ht="16.5" x14ac:dyDescent="0.2">
      <c r="A20" s="36"/>
      <c r="B20" s="103"/>
      <c r="C20" s="103"/>
      <c r="D20" s="103"/>
      <c r="E20" s="103"/>
      <c r="F20" s="6"/>
    </row>
    <row r="21" spans="1:6" ht="33" x14ac:dyDescent="0.2">
      <c r="A21" s="24" t="s">
        <v>187</v>
      </c>
      <c r="B21" s="103"/>
      <c r="C21" s="103"/>
      <c r="D21" s="103"/>
      <c r="E21" s="103"/>
      <c r="F21" s="6"/>
    </row>
    <row r="22" spans="1:6" ht="16.5" x14ac:dyDescent="0.25">
      <c r="A22" s="36" t="s">
        <v>4</v>
      </c>
      <c r="B22" s="102">
        <v>234.75464506908054</v>
      </c>
      <c r="C22" s="102">
        <v>7.8608861362553597</v>
      </c>
      <c r="D22" s="102">
        <v>36.922343973320629</v>
      </c>
      <c r="E22" s="102">
        <v>189.97141495950453</v>
      </c>
      <c r="F22" s="6"/>
    </row>
    <row r="23" spans="1:6" ht="16.5" x14ac:dyDescent="0.25">
      <c r="A23" s="36" t="s">
        <v>144</v>
      </c>
      <c r="B23" s="102">
        <v>320.75471698113205</v>
      </c>
      <c r="C23" s="102">
        <v>15.437392795883364</v>
      </c>
      <c r="D23" s="102">
        <v>51.457975986277873</v>
      </c>
      <c r="E23" s="102">
        <v>253.85934819897085</v>
      </c>
      <c r="F23" s="6"/>
    </row>
    <row r="24" spans="1:6" ht="16.5" x14ac:dyDescent="0.2">
      <c r="A24" s="36"/>
      <c r="B24" s="103"/>
      <c r="C24" s="103"/>
      <c r="D24" s="103"/>
      <c r="E24" s="103"/>
      <c r="F24" s="6"/>
    </row>
    <row r="25" spans="1:6" ht="16.5" x14ac:dyDescent="0.2">
      <c r="A25" s="34" t="s">
        <v>0</v>
      </c>
      <c r="B25" s="28"/>
      <c r="C25" s="28"/>
      <c r="D25" s="28"/>
      <c r="E25" s="28"/>
      <c r="F25" s="6"/>
    </row>
    <row r="26" spans="1:6" ht="16.5" x14ac:dyDescent="0.25">
      <c r="A26" s="34" t="s">
        <v>8</v>
      </c>
      <c r="B26" s="102">
        <v>260.19190264451208</v>
      </c>
      <c r="C26" s="102">
        <v>3.9199625555815585</v>
      </c>
      <c r="D26" s="102">
        <v>21.589047507605898</v>
      </c>
      <c r="E26" s="102">
        <v>234.68289258132461</v>
      </c>
      <c r="F26" s="6"/>
    </row>
    <row r="27" spans="1:6" ht="16.5" x14ac:dyDescent="0.25">
      <c r="A27" s="36" t="s">
        <v>2</v>
      </c>
      <c r="B27" s="102">
        <v>308.43481544416125</v>
      </c>
      <c r="C27" s="102">
        <v>5.9945246861134711</v>
      </c>
      <c r="D27" s="102">
        <v>29.595015576323988</v>
      </c>
      <c r="E27" s="102">
        <v>272.84527518172382</v>
      </c>
      <c r="F27" s="6"/>
    </row>
    <row r="28" spans="1:6" ht="16.5" x14ac:dyDescent="0.25">
      <c r="A28" s="48" t="s">
        <v>3</v>
      </c>
      <c r="B28" s="105">
        <v>212.75064983290014</v>
      </c>
      <c r="C28" s="105">
        <v>1.8798737467508355</v>
      </c>
      <c r="D28" s="105">
        <v>13.716115855922764</v>
      </c>
      <c r="E28" s="105">
        <v>197.15466023022651</v>
      </c>
      <c r="F28" s="6"/>
    </row>
    <row r="29" spans="1:6" ht="15" x14ac:dyDescent="0.2">
      <c r="A29" s="50" t="s">
        <v>107</v>
      </c>
    </row>
    <row r="30" spans="1:6" ht="45" x14ac:dyDescent="0.25">
      <c r="A30" s="155" t="s">
        <v>235</v>
      </c>
      <c r="B30" s="106"/>
      <c r="C30" s="106"/>
      <c r="D30" s="106"/>
      <c r="E30" s="106"/>
    </row>
    <row r="31" spans="1:6" ht="15" x14ac:dyDescent="0.25">
      <c r="A31" s="511" t="s">
        <v>479</v>
      </c>
    </row>
  </sheetData>
  <customSheetViews>
    <customSheetView guid="{D66E1FB7-020B-455A-B80C-343900573230}">
      <pageMargins left="0.75" right="0.75" top="1" bottom="1" header="0.5" footer="0.5"/>
      <pageSetup paperSize="9" orientation="portrait" r:id="rId1"/>
      <headerFooter alignWithMargins="0">
        <oddFooter>&amp;L&amp;F&amp;C&amp;P
&amp;D&amp;R&amp;A</oddFooter>
      </headerFooter>
    </customSheetView>
    <customSheetView guid="{4D8713A2-F6AF-49CF-8DCD-2A02C76F9E58}">
      <pageMargins left="0.75" right="0.75" top="1" bottom="1" header="0.5" footer="0.5"/>
      <pageSetup paperSize="9" orientation="portrait" r:id="rId2"/>
      <headerFooter alignWithMargins="0">
        <oddFooter>&amp;L&amp;F&amp;C&amp;P
&amp;D&amp;R&amp;A</oddFooter>
      </headerFooter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>
    <oddFooter>&amp;L&amp;F&amp;C&amp;P
&amp;D&amp;R&amp;A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rightToLeft="1" topLeftCell="A4" zoomScaleNormal="100" workbookViewId="0">
      <selection activeCell="A30" sqref="A30"/>
    </sheetView>
  </sheetViews>
  <sheetFormatPr defaultRowHeight="12.75" x14ac:dyDescent="0.2"/>
  <cols>
    <col min="1" max="1" width="13.42578125" customWidth="1"/>
    <col min="2" max="3" width="17" customWidth="1"/>
    <col min="4" max="4" width="2.140625" customWidth="1"/>
    <col min="5" max="6" width="17" customWidth="1"/>
  </cols>
  <sheetData>
    <row r="1" spans="1:9" ht="15.75" customHeight="1" x14ac:dyDescent="0.2">
      <c r="A1" s="43"/>
      <c r="B1" s="43"/>
      <c r="C1" s="43"/>
      <c r="D1" s="43"/>
      <c r="E1" s="43"/>
      <c r="F1" s="43"/>
    </row>
    <row r="2" spans="1:9" ht="16.5" x14ac:dyDescent="0.25">
      <c r="A2" s="33" t="s">
        <v>417</v>
      </c>
      <c r="B2" s="43"/>
      <c r="C2" s="43"/>
      <c r="D2" s="43"/>
      <c r="E2" s="43"/>
      <c r="F2" s="43"/>
    </row>
    <row r="3" spans="1:9" ht="15" x14ac:dyDescent="0.25">
      <c r="A3" s="94" t="s">
        <v>135</v>
      </c>
      <c r="B3" s="43"/>
      <c r="C3" s="43"/>
      <c r="D3" s="43"/>
      <c r="E3" s="43"/>
      <c r="F3" s="43"/>
    </row>
    <row r="4" spans="1:9" ht="16.5" customHeight="1" x14ac:dyDescent="0.25">
      <c r="A4" s="13"/>
      <c r="B4" s="77" t="s">
        <v>30</v>
      </c>
      <c r="C4" s="77"/>
      <c r="D4" s="13"/>
      <c r="E4" s="110" t="s">
        <v>31</v>
      </c>
      <c r="F4" s="110"/>
    </row>
    <row r="5" spans="1:9" ht="17.25" customHeight="1" x14ac:dyDescent="0.25">
      <c r="A5" s="500" t="s">
        <v>434</v>
      </c>
      <c r="B5" s="111" t="s">
        <v>13</v>
      </c>
      <c r="C5" s="52" t="s">
        <v>0</v>
      </c>
      <c r="D5" s="22"/>
      <c r="E5" s="112" t="s">
        <v>13</v>
      </c>
      <c r="F5" s="113" t="s">
        <v>0</v>
      </c>
    </row>
    <row r="6" spans="1:9" ht="15.75" x14ac:dyDescent="0.25">
      <c r="A6" s="18"/>
      <c r="B6" s="18"/>
      <c r="C6" s="39"/>
      <c r="D6" s="18"/>
      <c r="E6" s="18"/>
      <c r="F6" s="39"/>
    </row>
    <row r="7" spans="1:9" ht="16.5" x14ac:dyDescent="0.25">
      <c r="A7" s="79">
        <v>1985</v>
      </c>
      <c r="B7" s="79">
        <v>378</v>
      </c>
      <c r="C7" s="79">
        <v>442</v>
      </c>
      <c r="D7" s="72"/>
      <c r="E7" s="114">
        <v>24</v>
      </c>
      <c r="F7" s="114">
        <v>9</v>
      </c>
      <c r="I7" s="6"/>
    </row>
    <row r="8" spans="1:9" ht="16.5" x14ac:dyDescent="0.25">
      <c r="A8" s="79">
        <v>1990</v>
      </c>
      <c r="B8" s="79">
        <v>459</v>
      </c>
      <c r="C8" s="79">
        <v>594</v>
      </c>
      <c r="D8" s="72"/>
      <c r="E8" s="114">
        <v>23</v>
      </c>
      <c r="F8" s="114">
        <v>9</v>
      </c>
      <c r="I8" s="6"/>
    </row>
    <row r="9" spans="1:9" ht="16.5" x14ac:dyDescent="0.25">
      <c r="A9" s="79">
        <v>1996</v>
      </c>
      <c r="B9" s="79">
        <v>408</v>
      </c>
      <c r="C9" s="79">
        <v>818</v>
      </c>
      <c r="D9" s="72"/>
      <c r="E9" s="114">
        <v>23</v>
      </c>
      <c r="F9" s="114">
        <v>9</v>
      </c>
      <c r="I9" s="6"/>
    </row>
    <row r="10" spans="1:9" ht="16.5" x14ac:dyDescent="0.25">
      <c r="A10" s="79">
        <v>1997</v>
      </c>
      <c r="B10" s="79">
        <v>385</v>
      </c>
      <c r="C10" s="79">
        <v>814</v>
      </c>
      <c r="D10" s="72"/>
      <c r="E10" s="114">
        <v>21</v>
      </c>
      <c r="F10" s="114">
        <v>9</v>
      </c>
      <c r="I10" s="6"/>
    </row>
    <row r="11" spans="1:9" ht="16.5" x14ac:dyDescent="0.25">
      <c r="A11" s="79">
        <v>1998</v>
      </c>
      <c r="B11" s="79">
        <v>379</v>
      </c>
      <c r="C11" s="79">
        <v>826</v>
      </c>
      <c r="D11" s="72"/>
      <c r="E11" s="114">
        <v>21</v>
      </c>
      <c r="F11" s="114">
        <v>9</v>
      </c>
      <c r="I11" s="6"/>
    </row>
    <row r="12" spans="1:9" ht="16.5" x14ac:dyDescent="0.25">
      <c r="A12" s="79">
        <v>1999</v>
      </c>
      <c r="B12" s="79">
        <v>363</v>
      </c>
      <c r="C12" s="79">
        <v>743</v>
      </c>
      <c r="D12" s="72"/>
      <c r="E12" s="114">
        <v>18</v>
      </c>
      <c r="F12" s="114">
        <v>8</v>
      </c>
      <c r="I12" s="6"/>
    </row>
    <row r="13" spans="1:9" s="60" customFormat="1" ht="16.5" x14ac:dyDescent="0.25">
      <c r="A13" s="72">
        <v>2001</v>
      </c>
      <c r="B13" s="72">
        <v>219</v>
      </c>
      <c r="C13" s="72">
        <v>584</v>
      </c>
      <c r="D13" s="72"/>
      <c r="E13" s="115">
        <v>12</v>
      </c>
      <c r="F13" s="115">
        <v>8</v>
      </c>
      <c r="I13" s="6"/>
    </row>
    <row r="14" spans="1:9" ht="16.5" x14ac:dyDescent="0.25">
      <c r="A14" s="72">
        <v>2002</v>
      </c>
      <c r="B14" s="72">
        <v>290</v>
      </c>
      <c r="C14" s="72">
        <v>581</v>
      </c>
      <c r="D14" s="72"/>
      <c r="E14" s="115">
        <v>16</v>
      </c>
      <c r="F14" s="115">
        <v>8</v>
      </c>
      <c r="I14" s="6"/>
    </row>
    <row r="15" spans="1:9" ht="16.5" x14ac:dyDescent="0.25">
      <c r="A15" s="194">
        <v>2003</v>
      </c>
      <c r="B15" s="194">
        <v>273</v>
      </c>
      <c r="C15" s="194">
        <v>554</v>
      </c>
      <c r="D15" s="194"/>
      <c r="E15" s="262">
        <v>12</v>
      </c>
      <c r="F15" s="262">
        <v>7</v>
      </c>
    </row>
    <row r="16" spans="1:9" ht="16.5" x14ac:dyDescent="0.25">
      <c r="A16" s="194">
        <v>2004</v>
      </c>
      <c r="B16" s="194">
        <v>283</v>
      </c>
      <c r="C16" s="194">
        <v>542</v>
      </c>
      <c r="D16" s="194"/>
      <c r="E16" s="262">
        <v>13</v>
      </c>
      <c r="F16" s="262">
        <v>7</v>
      </c>
    </row>
    <row r="17" spans="1:6" ht="16.5" x14ac:dyDescent="0.25">
      <c r="A17" s="194">
        <v>2005</v>
      </c>
      <c r="B17" s="194">
        <v>277</v>
      </c>
      <c r="C17" s="194">
        <v>512</v>
      </c>
      <c r="D17" s="194"/>
      <c r="E17" s="262">
        <v>12</v>
      </c>
      <c r="F17" s="262">
        <v>6</v>
      </c>
    </row>
    <row r="18" spans="1:6" ht="16.5" x14ac:dyDescent="0.25">
      <c r="A18" s="194">
        <v>2006</v>
      </c>
      <c r="B18" s="194">
        <v>295</v>
      </c>
      <c r="C18" s="194">
        <v>509</v>
      </c>
      <c r="D18" s="194"/>
      <c r="E18" s="262">
        <v>12</v>
      </c>
      <c r="F18" s="262">
        <v>6</v>
      </c>
    </row>
    <row r="19" spans="1:6" ht="16.5" x14ac:dyDescent="0.25">
      <c r="A19" s="194">
        <v>2007</v>
      </c>
      <c r="B19" s="223">
        <v>278.01418439716315</v>
      </c>
      <c r="C19" s="223">
        <v>456.88778707817443</v>
      </c>
      <c r="D19" s="223"/>
      <c r="E19" s="273">
        <v>11.063829787234042</v>
      </c>
      <c r="F19" s="262">
        <v>6</v>
      </c>
    </row>
    <row r="20" spans="1:6" ht="16.5" x14ac:dyDescent="0.25">
      <c r="A20" s="194">
        <v>2008</v>
      </c>
      <c r="B20" s="223">
        <v>275.43563799887579</v>
      </c>
      <c r="C20" s="223">
        <v>435.24244746059549</v>
      </c>
      <c r="D20" s="223"/>
      <c r="E20" s="273">
        <v>10.680157391793141</v>
      </c>
      <c r="F20" s="273">
        <v>5.637040280210158</v>
      </c>
    </row>
    <row r="21" spans="1:6" ht="16.5" x14ac:dyDescent="0.25">
      <c r="A21" s="194">
        <v>2009</v>
      </c>
      <c r="B21" s="223">
        <v>248.73995368478413</v>
      </c>
      <c r="C21" s="223">
        <v>425.24313348295391</v>
      </c>
      <c r="D21" s="223"/>
      <c r="E21" s="273">
        <v>8.3094946192616828</v>
      </c>
      <c r="F21" s="273">
        <v>4.194720530084429</v>
      </c>
    </row>
    <row r="22" spans="1:6" ht="16.5" x14ac:dyDescent="0.25">
      <c r="A22" s="194">
        <v>2010</v>
      </c>
      <c r="B22" s="223">
        <v>250</v>
      </c>
      <c r="C22" s="223">
        <v>368</v>
      </c>
      <c r="D22" s="223"/>
      <c r="E22" s="273">
        <v>10</v>
      </c>
      <c r="F22" s="273">
        <v>5</v>
      </c>
    </row>
    <row r="23" spans="1:6" ht="16.5" x14ac:dyDescent="0.25">
      <c r="A23" s="194">
        <v>2011</v>
      </c>
      <c r="B23" s="223">
        <v>253</v>
      </c>
      <c r="C23" s="223">
        <v>349</v>
      </c>
      <c r="D23" s="223"/>
      <c r="E23" s="273">
        <v>8</v>
      </c>
      <c r="F23" s="273">
        <v>4</v>
      </c>
    </row>
    <row r="24" spans="1:6" ht="16.5" x14ac:dyDescent="0.25">
      <c r="A24" s="194">
        <v>2012</v>
      </c>
      <c r="B24" s="223">
        <v>226</v>
      </c>
      <c r="C24" s="223">
        <v>302</v>
      </c>
      <c r="D24" s="223"/>
      <c r="E24" s="273">
        <v>7</v>
      </c>
      <c r="F24" s="273">
        <v>3</v>
      </c>
    </row>
    <row r="25" spans="1:6" ht="16.5" x14ac:dyDescent="0.25">
      <c r="A25" s="194">
        <v>2013</v>
      </c>
      <c r="B25" s="223">
        <v>249</v>
      </c>
      <c r="C25" s="223">
        <v>301</v>
      </c>
      <c r="D25" s="223"/>
      <c r="E25" s="273">
        <v>6</v>
      </c>
      <c r="F25" s="273">
        <v>3</v>
      </c>
    </row>
    <row r="26" spans="1:6" ht="16.5" x14ac:dyDescent="0.25">
      <c r="A26" s="194">
        <v>2014</v>
      </c>
      <c r="B26" s="223">
        <v>225</v>
      </c>
      <c r="C26" s="223">
        <v>267</v>
      </c>
      <c r="D26" s="223"/>
      <c r="E26" s="273">
        <v>7</v>
      </c>
      <c r="F26" s="273">
        <v>3</v>
      </c>
    </row>
    <row r="27" spans="1:6" ht="16.5" x14ac:dyDescent="0.25">
      <c r="A27" s="194">
        <v>2015</v>
      </c>
      <c r="B27" s="223">
        <v>233.60522022838498</v>
      </c>
      <c r="C27" s="223">
        <v>264.48371737807429</v>
      </c>
      <c r="D27" s="223"/>
      <c r="E27" s="273">
        <v>10.549211528004349</v>
      </c>
      <c r="F27" s="273">
        <v>3.8424362477774734</v>
      </c>
    </row>
    <row r="28" spans="1:6" ht="16.5" x14ac:dyDescent="0.25">
      <c r="A28" s="85">
        <v>2016</v>
      </c>
      <c r="B28" s="264">
        <v>232</v>
      </c>
      <c r="C28" s="264">
        <v>260</v>
      </c>
      <c r="D28" s="264"/>
      <c r="E28" s="265">
        <v>8</v>
      </c>
      <c r="F28" s="274">
        <v>4</v>
      </c>
    </row>
    <row r="29" spans="1:6" ht="15" x14ac:dyDescent="0.25">
      <c r="A29" s="25" t="s">
        <v>108</v>
      </c>
      <c r="B29" s="43"/>
      <c r="C29" s="43"/>
      <c r="D29" s="43"/>
      <c r="E29" s="43"/>
      <c r="F29" s="43"/>
    </row>
    <row r="30" spans="1:6" ht="15" x14ac:dyDescent="0.25">
      <c r="A30" s="511" t="s">
        <v>479</v>
      </c>
    </row>
  </sheetData>
  <customSheetViews>
    <customSheetView guid="{D66E1FB7-020B-455A-B80C-343900573230}">
      <pageMargins left="0.75" right="0.75" top="1" bottom="1" header="0.5" footer="0.5"/>
      <pageSetup paperSize="9" orientation="portrait" r:id="rId1"/>
      <headerFooter alignWithMargins="0">
        <oddFooter>&amp;L&amp;F&amp;C&amp;P
&amp;D&amp;R&amp;A</oddFooter>
      </headerFooter>
    </customSheetView>
    <customSheetView guid="{4D8713A2-F6AF-49CF-8DCD-2A02C76F9E58}">
      <pageMargins left="0.75" right="0.75" top="1" bottom="1" header="0.5" footer="0.5"/>
      <pageSetup paperSize="9" orientation="portrait" r:id="rId2"/>
      <headerFooter alignWithMargins="0">
        <oddFooter>&amp;L&amp;F&amp;C&amp;P
&amp;D&amp;R&amp;A</oddFooter>
      </headerFooter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>
    <oddFooter>&amp;L&amp;F&amp;C&amp;P
&amp;D&amp;R&amp;A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rightToLeft="1" topLeftCell="A16" zoomScaleNormal="100" workbookViewId="0">
      <selection activeCell="A36" sqref="A36"/>
    </sheetView>
  </sheetViews>
  <sheetFormatPr defaultRowHeight="12.75" x14ac:dyDescent="0.2"/>
  <cols>
    <col min="1" max="1" width="27" customWidth="1"/>
    <col min="2" max="5" width="12.85546875" customWidth="1"/>
  </cols>
  <sheetData>
    <row r="1" spans="1:6" ht="15" customHeight="1" x14ac:dyDescent="0.2"/>
    <row r="2" spans="1:6" ht="33" x14ac:dyDescent="0.25">
      <c r="A2" s="161" t="s">
        <v>456</v>
      </c>
      <c r="B2" s="131"/>
      <c r="C2" s="131"/>
      <c r="D2" s="131"/>
      <c r="E2" s="131"/>
    </row>
    <row r="3" spans="1:6" ht="16.5" x14ac:dyDescent="0.25">
      <c r="A3" s="1"/>
    </row>
    <row r="4" spans="1:6" ht="16.5" customHeight="1" x14ac:dyDescent="0.25">
      <c r="A4" s="13"/>
      <c r="B4" s="117" t="s">
        <v>145</v>
      </c>
      <c r="C4" s="117"/>
      <c r="D4" s="117"/>
      <c r="E4" s="117"/>
    </row>
    <row r="5" spans="1:6" ht="16.5" x14ac:dyDescent="0.25">
      <c r="A5" s="499" t="s">
        <v>440</v>
      </c>
      <c r="B5" s="52" t="s">
        <v>8</v>
      </c>
      <c r="C5" s="52" t="s">
        <v>32</v>
      </c>
      <c r="D5" s="52" t="s">
        <v>33</v>
      </c>
      <c r="E5" s="52" t="s">
        <v>34</v>
      </c>
    </row>
    <row r="6" spans="1:6" ht="15.75" x14ac:dyDescent="0.25">
      <c r="A6" s="18"/>
      <c r="B6" s="18"/>
      <c r="C6" s="18"/>
      <c r="D6" s="18"/>
      <c r="E6" s="13"/>
    </row>
    <row r="7" spans="1:6" ht="16.5" x14ac:dyDescent="0.25">
      <c r="A7" s="118" t="s">
        <v>35</v>
      </c>
      <c r="B7" s="55"/>
      <c r="C7" s="55"/>
      <c r="D7" s="55"/>
      <c r="E7" s="55"/>
      <c r="F7" s="34"/>
    </row>
    <row r="8" spans="1:6" ht="16.5" x14ac:dyDescent="0.25">
      <c r="A8" s="32" t="s">
        <v>194</v>
      </c>
      <c r="B8" s="119">
        <v>2215</v>
      </c>
      <c r="C8" s="82">
        <v>48</v>
      </c>
      <c r="D8" s="82">
        <v>278</v>
      </c>
      <c r="E8" s="119">
        <v>1889</v>
      </c>
    </row>
    <row r="9" spans="1:6" ht="16.5" x14ac:dyDescent="0.25">
      <c r="A9" s="18"/>
      <c r="B9" s="72"/>
      <c r="C9" s="72"/>
      <c r="D9" s="72"/>
      <c r="E9" s="72"/>
    </row>
    <row r="10" spans="1:6" ht="16.5" x14ac:dyDescent="0.25">
      <c r="A10" s="55" t="s">
        <v>10</v>
      </c>
      <c r="B10" s="72"/>
      <c r="C10" s="72"/>
      <c r="D10" s="72"/>
      <c r="E10" s="72"/>
    </row>
    <row r="11" spans="1:6" ht="16.5" x14ac:dyDescent="0.25">
      <c r="A11" s="54" t="s">
        <v>140</v>
      </c>
      <c r="B11" s="120">
        <v>1503</v>
      </c>
      <c r="C11" s="79">
        <v>32</v>
      </c>
      <c r="D11" s="79">
        <v>187</v>
      </c>
      <c r="E11" s="120">
        <v>1284</v>
      </c>
    </row>
    <row r="12" spans="1:6" ht="16.5" x14ac:dyDescent="0.25">
      <c r="A12" s="54" t="s">
        <v>16</v>
      </c>
      <c r="B12" s="79">
        <v>712</v>
      </c>
      <c r="C12" s="79">
        <v>16</v>
      </c>
      <c r="D12" s="79">
        <v>91</v>
      </c>
      <c r="E12" s="79">
        <v>605</v>
      </c>
    </row>
    <row r="13" spans="1:6" ht="16.5" x14ac:dyDescent="0.25">
      <c r="A13" s="18"/>
      <c r="B13" s="72"/>
      <c r="C13" s="72"/>
      <c r="D13" s="72"/>
      <c r="E13" s="72"/>
    </row>
    <row r="14" spans="1:6" ht="16.5" x14ac:dyDescent="0.25">
      <c r="A14" s="55" t="s">
        <v>14</v>
      </c>
      <c r="B14" s="72"/>
      <c r="C14" s="72"/>
      <c r="D14" s="72"/>
      <c r="E14" s="72"/>
    </row>
    <row r="15" spans="1:6" ht="16.5" x14ac:dyDescent="0.25">
      <c r="A15" s="54" t="s">
        <v>2</v>
      </c>
      <c r="B15" s="120">
        <v>1788</v>
      </c>
      <c r="C15" s="79">
        <v>42</v>
      </c>
      <c r="D15" s="79">
        <v>232</v>
      </c>
      <c r="E15" s="120">
        <v>1514</v>
      </c>
    </row>
    <row r="16" spans="1:6" ht="16.5" x14ac:dyDescent="0.25">
      <c r="A16" s="54" t="s">
        <v>3</v>
      </c>
      <c r="B16" s="79">
        <v>427</v>
      </c>
      <c r="C16" s="79">
        <v>6</v>
      </c>
      <c r="D16" s="79">
        <v>46</v>
      </c>
      <c r="E16" s="79">
        <v>375</v>
      </c>
    </row>
    <row r="17" spans="1:6" ht="16.5" x14ac:dyDescent="0.25">
      <c r="A17" s="54"/>
      <c r="B17" s="79"/>
      <c r="C17" s="79"/>
      <c r="D17" s="79"/>
      <c r="E17" s="79"/>
    </row>
    <row r="18" spans="1:6" ht="16.5" x14ac:dyDescent="0.25">
      <c r="A18" s="19" t="s">
        <v>195</v>
      </c>
      <c r="B18" s="79"/>
      <c r="C18" s="79"/>
      <c r="D18" s="79"/>
      <c r="E18" s="79"/>
    </row>
    <row r="19" spans="1:6" ht="19.5" x14ac:dyDescent="0.25">
      <c r="A19" s="54" t="s">
        <v>390</v>
      </c>
      <c r="B19" s="120">
        <v>21795</v>
      </c>
      <c r="C19" s="120">
        <v>498</v>
      </c>
      <c r="D19" s="120">
        <v>2494</v>
      </c>
      <c r="E19" s="120">
        <v>18803</v>
      </c>
    </row>
    <row r="20" spans="1:6" ht="16.5" x14ac:dyDescent="0.25">
      <c r="A20" s="54" t="s">
        <v>2</v>
      </c>
      <c r="B20" s="120">
        <v>14902</v>
      </c>
      <c r="C20" s="120">
        <v>416</v>
      </c>
      <c r="D20" s="120">
        <v>1915</v>
      </c>
      <c r="E20" s="120">
        <v>12571</v>
      </c>
    </row>
    <row r="21" spans="1:6" ht="16.5" x14ac:dyDescent="0.25">
      <c r="A21" s="54" t="s">
        <v>3</v>
      </c>
      <c r="B21" s="120">
        <v>5372</v>
      </c>
      <c r="C21" s="120">
        <v>52</v>
      </c>
      <c r="D21" s="120">
        <v>410</v>
      </c>
      <c r="E21" s="120">
        <v>4910</v>
      </c>
    </row>
    <row r="22" spans="1:6" ht="16.5" x14ac:dyDescent="0.25">
      <c r="A22" s="18"/>
      <c r="B22" s="72"/>
      <c r="C22" s="72"/>
      <c r="D22" s="72"/>
      <c r="E22" s="72"/>
    </row>
    <row r="23" spans="1:6" ht="19.5" x14ac:dyDescent="0.25">
      <c r="A23" s="118" t="s">
        <v>387</v>
      </c>
      <c r="B23" s="121"/>
      <c r="C23" s="121"/>
      <c r="D23" s="121"/>
      <c r="E23" s="121"/>
      <c r="F23" s="34"/>
    </row>
    <row r="24" spans="1:6" ht="16.5" x14ac:dyDescent="0.25">
      <c r="A24" s="19" t="s">
        <v>194</v>
      </c>
      <c r="B24" s="72"/>
      <c r="C24" s="72"/>
      <c r="D24" s="72"/>
      <c r="E24" s="72"/>
    </row>
    <row r="25" spans="1:6" ht="16.5" x14ac:dyDescent="0.25">
      <c r="A25" s="32" t="s">
        <v>236</v>
      </c>
      <c r="B25" s="122">
        <v>48.381354284753215</v>
      </c>
      <c r="C25" s="122">
        <v>1.0484446978185797</v>
      </c>
      <c r="D25" s="122">
        <v>6.072242208199274</v>
      </c>
      <c r="E25" s="122">
        <v>41.260667378735363</v>
      </c>
    </row>
    <row r="26" spans="1:6" ht="16.5" x14ac:dyDescent="0.25">
      <c r="A26" s="54" t="s">
        <v>2</v>
      </c>
      <c r="B26" s="123">
        <v>61.550112738601349</v>
      </c>
      <c r="C26" s="123">
        <v>1.4458080173496961</v>
      </c>
      <c r="D26" s="123">
        <v>7.9863680958364167</v>
      </c>
      <c r="E26" s="123">
        <v>52.117936625415233</v>
      </c>
    </row>
    <row r="27" spans="1:6" ht="16.5" x14ac:dyDescent="0.25">
      <c r="A27" s="54" t="s">
        <v>3</v>
      </c>
      <c r="B27" s="123">
        <v>25.519046651446878</v>
      </c>
      <c r="C27" s="123">
        <v>0.35858145177677114</v>
      </c>
      <c r="D27" s="123">
        <v>2.7491244636219117</v>
      </c>
      <c r="E27" s="123">
        <v>22.411340736048192</v>
      </c>
    </row>
    <row r="28" spans="1:6" ht="16.5" x14ac:dyDescent="0.25">
      <c r="A28" s="54"/>
      <c r="B28" s="79"/>
      <c r="C28" s="79"/>
      <c r="D28" s="79"/>
      <c r="E28" s="79"/>
    </row>
    <row r="29" spans="1:6" ht="16.5" x14ac:dyDescent="0.25">
      <c r="A29" s="19" t="s">
        <v>195</v>
      </c>
      <c r="B29" s="79"/>
      <c r="C29" s="79"/>
      <c r="D29" s="79"/>
      <c r="E29" s="79"/>
    </row>
    <row r="30" spans="1:6" ht="16.5" x14ac:dyDescent="0.25">
      <c r="A30" s="19" t="s">
        <v>8</v>
      </c>
      <c r="B30" s="124">
        <v>53.59448194459813</v>
      </c>
      <c r="C30" s="124">
        <v>1.2245951827671424</v>
      </c>
      <c r="D30" s="124">
        <v>6.132812019721392</v>
      </c>
      <c r="E30" s="124">
        <v>46.237074742109598</v>
      </c>
    </row>
    <row r="31" spans="1:6" ht="16.5" x14ac:dyDescent="0.25">
      <c r="A31" s="54" t="s">
        <v>2</v>
      </c>
      <c r="B31" s="123">
        <v>64.747712246776459</v>
      </c>
      <c r="C31" s="123">
        <v>1.8074787474606768</v>
      </c>
      <c r="D31" s="123">
        <v>8.3204850994884527</v>
      </c>
      <c r="E31" s="123">
        <v>54.61974839982733</v>
      </c>
    </row>
    <row r="32" spans="1:6" ht="16.5" x14ac:dyDescent="0.25">
      <c r="A32" s="46" t="s">
        <v>3</v>
      </c>
      <c r="B32" s="125">
        <v>30.43451042333826</v>
      </c>
      <c r="C32" s="125">
        <v>0.29460062211719834</v>
      </c>
      <c r="D32" s="125">
        <v>2.3228125974625256</v>
      </c>
      <c r="E32" s="125">
        <v>27.817097203758539</v>
      </c>
    </row>
    <row r="33" spans="1:5" ht="15" x14ac:dyDescent="0.25">
      <c r="A33" s="25" t="s">
        <v>223</v>
      </c>
      <c r="B33" s="43"/>
      <c r="C33" s="43"/>
      <c r="D33" s="43"/>
      <c r="E33" s="43"/>
    </row>
    <row r="34" spans="1:5" ht="15" x14ac:dyDescent="0.25">
      <c r="A34" s="51" t="s">
        <v>146</v>
      </c>
      <c r="B34" s="43"/>
      <c r="C34" s="43"/>
      <c r="D34" s="43"/>
      <c r="E34" s="43"/>
    </row>
    <row r="35" spans="1:5" ht="15" x14ac:dyDescent="0.25">
      <c r="A35" s="266" t="s">
        <v>457</v>
      </c>
      <c r="B35" s="43"/>
      <c r="C35" s="43"/>
      <c r="D35" s="43"/>
      <c r="E35" s="43"/>
    </row>
    <row r="36" spans="1:5" ht="15" x14ac:dyDescent="0.25">
      <c r="A36" s="511" t="s">
        <v>479</v>
      </c>
    </row>
  </sheetData>
  <customSheetViews>
    <customSheetView guid="{D66E1FB7-020B-455A-B80C-343900573230}" topLeftCell="A16">
      <pageMargins left="0.75" right="0.75" top="1" bottom="1" header="0.5" footer="0.5"/>
      <pageSetup paperSize="9" orientation="portrait" r:id="rId1"/>
      <headerFooter alignWithMargins="0">
        <oddFooter>&amp;L&amp;F&amp;C&amp;P
&amp;D&amp;R&amp;A</oddFooter>
      </headerFooter>
    </customSheetView>
    <customSheetView guid="{4D8713A2-F6AF-49CF-8DCD-2A02C76F9E58}">
      <pageMargins left="0.75" right="0.75" top="1" bottom="1" header="0.5" footer="0.5"/>
      <pageSetup paperSize="9" orientation="portrait" r:id="rId2"/>
      <headerFooter alignWithMargins="0">
        <oddFooter>&amp;L&amp;F&amp;C&amp;P
&amp;D&amp;R&amp;A</oddFooter>
      </headerFooter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>
    <oddFooter>&amp;L&amp;F&amp;C&amp;P
&amp;D&amp;R&amp;A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rightToLeft="1" topLeftCell="A10" zoomScaleNormal="100" workbookViewId="0">
      <selection activeCell="A23" sqref="A23"/>
    </sheetView>
  </sheetViews>
  <sheetFormatPr defaultRowHeight="12.75" x14ac:dyDescent="0.2"/>
  <cols>
    <col min="1" max="1" width="27" customWidth="1"/>
    <col min="2" max="5" width="12.85546875" customWidth="1"/>
  </cols>
  <sheetData>
    <row r="1" spans="1:6" ht="15" customHeight="1" x14ac:dyDescent="0.2">
      <c r="A1" s="187"/>
    </row>
    <row r="2" spans="1:6" ht="33" x14ac:dyDescent="0.25">
      <c r="A2" s="161" t="s">
        <v>418</v>
      </c>
      <c r="B2" s="131"/>
      <c r="C2" s="131"/>
      <c r="D2" s="131"/>
      <c r="E2" s="131"/>
    </row>
    <row r="3" spans="1:6" ht="15" x14ac:dyDescent="0.25">
      <c r="A3" s="94" t="s">
        <v>22</v>
      </c>
      <c r="E3" s="8"/>
    </row>
    <row r="4" spans="1:6" ht="16.5" customHeight="1" x14ac:dyDescent="0.25">
      <c r="A4" s="13"/>
      <c r="B4" s="117" t="s">
        <v>13</v>
      </c>
      <c r="C4" s="117"/>
      <c r="D4" s="117"/>
      <c r="E4" s="147"/>
    </row>
    <row r="5" spans="1:6" ht="33" x14ac:dyDescent="0.25">
      <c r="A5" s="493" t="s">
        <v>449</v>
      </c>
      <c r="B5" s="52" t="s">
        <v>8</v>
      </c>
      <c r="C5" s="52" t="s">
        <v>2</v>
      </c>
      <c r="D5" s="52" t="s">
        <v>3</v>
      </c>
      <c r="E5" s="46" t="s">
        <v>0</v>
      </c>
    </row>
    <row r="6" spans="1:6" ht="15.75" x14ac:dyDescent="0.25">
      <c r="A6" s="18"/>
      <c r="B6" s="18"/>
      <c r="C6" s="18"/>
      <c r="D6" s="18"/>
      <c r="E6" s="13"/>
    </row>
    <row r="7" spans="1:6" ht="36" x14ac:dyDescent="0.25">
      <c r="A7" s="54" t="s">
        <v>352</v>
      </c>
      <c r="B7" s="81">
        <v>30.704365215164902</v>
      </c>
      <c r="C7" s="81">
        <v>29.119487113220131</v>
      </c>
      <c r="D7" s="81">
        <v>31.955357106072668</v>
      </c>
      <c r="E7" s="81">
        <v>9.5198543434867844</v>
      </c>
      <c r="F7" s="34"/>
    </row>
    <row r="8" spans="1:6" ht="19.5" x14ac:dyDescent="0.25">
      <c r="A8" s="54" t="s">
        <v>354</v>
      </c>
      <c r="B8" s="81">
        <v>0.6802224838634402</v>
      </c>
      <c r="C8" s="81">
        <v>0.63835253374195733</v>
      </c>
      <c r="D8" s="81">
        <v>0.71300994206353019</v>
      </c>
      <c r="E8" s="81">
        <v>0.15108166803499892</v>
      </c>
    </row>
    <row r="9" spans="1:6" ht="16.5" x14ac:dyDescent="0.25">
      <c r="A9" s="54" t="s">
        <v>339</v>
      </c>
      <c r="B9" s="81">
        <v>0.70947936488982477</v>
      </c>
      <c r="C9" s="81">
        <v>0.77398172143050814</v>
      </c>
      <c r="D9" s="81">
        <v>0.65856571741257042</v>
      </c>
      <c r="E9" s="81">
        <v>0.58419078757572851</v>
      </c>
    </row>
    <row r="10" spans="1:6" ht="16.5" x14ac:dyDescent="0.25">
      <c r="A10" s="54" t="s">
        <v>340</v>
      </c>
      <c r="B10" s="81">
        <v>2.6928033296684317</v>
      </c>
      <c r="C10" s="81">
        <v>1.9316381865178707</v>
      </c>
      <c r="D10" s="81">
        <v>3.2936138403030104</v>
      </c>
      <c r="E10" s="81">
        <v>1.2784271720213205</v>
      </c>
    </row>
    <row r="11" spans="1:6" ht="16.5" x14ac:dyDescent="0.25">
      <c r="A11" s="54" t="s">
        <v>341</v>
      </c>
      <c r="B11" s="81">
        <v>1.8469868991956553</v>
      </c>
      <c r="C11" s="81">
        <v>2.1876424234263334</v>
      </c>
      <c r="D11" s="81">
        <v>1.5780972616376738</v>
      </c>
      <c r="E11" s="81">
        <v>0.37289601545724438</v>
      </c>
    </row>
    <row r="12" spans="1:6" ht="16.5" x14ac:dyDescent="0.25">
      <c r="A12" s="54" t="s">
        <v>342</v>
      </c>
      <c r="B12" s="81">
        <v>0.75305785731159192</v>
      </c>
      <c r="C12" s="81"/>
      <c r="D12" s="81">
        <v>0.75305785731159192</v>
      </c>
      <c r="E12" s="81">
        <v>1.8972304887824913</v>
      </c>
    </row>
    <row r="13" spans="1:6" ht="16.5" x14ac:dyDescent="0.25">
      <c r="A13" s="54" t="s">
        <v>343</v>
      </c>
      <c r="B13" s="81">
        <v>1.1629610207987851</v>
      </c>
      <c r="C13" s="81">
        <v>1.8848809359944338</v>
      </c>
      <c r="D13" s="81">
        <v>0.59312794739939767</v>
      </c>
      <c r="E13" s="81">
        <v>0.2588621515963907</v>
      </c>
    </row>
    <row r="14" spans="1:6" ht="16.5" x14ac:dyDescent="0.25">
      <c r="A14" s="54" t="s">
        <v>344</v>
      </c>
      <c r="B14" s="81">
        <v>0.94441211953169257</v>
      </c>
      <c r="C14" s="81">
        <v>0.90961090911905917</v>
      </c>
      <c r="D14" s="81">
        <v>0.97188176023564155</v>
      </c>
      <c r="E14" s="81">
        <v>0.50527312819651959</v>
      </c>
    </row>
    <row r="15" spans="1:6" ht="16.5" x14ac:dyDescent="0.25">
      <c r="A15" s="54" t="s">
        <v>345</v>
      </c>
      <c r="B15" s="81">
        <v>0.958455422424357</v>
      </c>
      <c r="C15" s="81">
        <v>1.1788796142611211</v>
      </c>
      <c r="D15" s="81">
        <v>0.78446798691791475</v>
      </c>
      <c r="E15" s="81">
        <v>0.2868772953379799</v>
      </c>
    </row>
    <row r="16" spans="1:6" ht="16.5" x14ac:dyDescent="0.25">
      <c r="A16" s="54" t="s">
        <v>346</v>
      </c>
      <c r="B16" s="81">
        <v>0.9995613402664274</v>
      </c>
      <c r="C16" s="81">
        <v>1.4003962337622264</v>
      </c>
      <c r="D16" s="81">
        <v>0.68317031893752345</v>
      </c>
      <c r="E16" s="81">
        <v>0.42411814831016986</v>
      </c>
    </row>
    <row r="17" spans="1:6" ht="16.5" x14ac:dyDescent="0.25">
      <c r="A17" s="54" t="s">
        <v>347</v>
      </c>
      <c r="B17" s="81">
        <v>2.3231426379000633</v>
      </c>
      <c r="C17" s="81">
        <v>2.3209503291740048</v>
      </c>
      <c r="D17" s="81">
        <v>2.324873093028001</v>
      </c>
      <c r="E17" s="81">
        <v>0.64438999525854812</v>
      </c>
    </row>
    <row r="18" spans="1:6" ht="16.5" x14ac:dyDescent="0.25">
      <c r="A18" s="54" t="s">
        <v>348</v>
      </c>
      <c r="B18" s="81">
        <v>0.31743715913627207</v>
      </c>
      <c r="C18" s="81">
        <v>0.19730896497478678</v>
      </c>
      <c r="D18" s="81">
        <v>0.41225795108298824</v>
      </c>
      <c r="E18" s="81">
        <v>0.11871695088511736</v>
      </c>
    </row>
    <row r="19" spans="1:6" ht="16.5" x14ac:dyDescent="0.25">
      <c r="A19" s="46" t="s">
        <v>349</v>
      </c>
      <c r="B19" s="95">
        <v>0.2056758736154832</v>
      </c>
      <c r="C19" s="95">
        <v>0.19299801279886708</v>
      </c>
      <c r="D19" s="95">
        <v>0.21568288996341736</v>
      </c>
      <c r="E19" s="95">
        <v>0.15648736789386708</v>
      </c>
    </row>
    <row r="20" spans="1:6" ht="16.5" x14ac:dyDescent="0.25">
      <c r="A20" s="25" t="s">
        <v>350</v>
      </c>
      <c r="B20" s="120"/>
      <c r="C20" s="120"/>
      <c r="D20" s="120"/>
      <c r="E20" s="120"/>
    </row>
    <row r="21" spans="1:6" ht="30" x14ac:dyDescent="0.25">
      <c r="A21" s="400" t="s">
        <v>353</v>
      </c>
      <c r="B21" s="401"/>
      <c r="C21" s="401"/>
      <c r="D21" s="401"/>
      <c r="E21" s="401"/>
    </row>
    <row r="22" spans="1:6" ht="15" x14ac:dyDescent="0.25">
      <c r="A22" s="400" t="s">
        <v>355</v>
      </c>
      <c r="B22" s="400"/>
      <c r="C22" s="400"/>
      <c r="D22" s="400"/>
      <c r="E22" s="400"/>
    </row>
    <row r="23" spans="1:6" ht="16.5" x14ac:dyDescent="0.25">
      <c r="A23" s="511" t="s">
        <v>479</v>
      </c>
      <c r="B23" s="121"/>
      <c r="C23" s="121"/>
      <c r="D23" s="121"/>
      <c r="E23" s="121"/>
      <c r="F23" s="34"/>
    </row>
    <row r="24" spans="1:6" ht="16.5" x14ac:dyDescent="0.25">
      <c r="A24" s="19"/>
      <c r="B24" s="72"/>
      <c r="C24" s="72"/>
      <c r="D24" s="72"/>
      <c r="E24" s="72"/>
    </row>
    <row r="25" spans="1:6" ht="16.5" x14ac:dyDescent="0.25">
      <c r="A25" s="32"/>
      <c r="B25" s="122"/>
      <c r="C25" s="122"/>
      <c r="D25" s="122"/>
      <c r="E25" s="122"/>
    </row>
    <row r="26" spans="1:6" ht="16.5" x14ac:dyDescent="0.25">
      <c r="A26" s="54"/>
      <c r="B26" s="123"/>
      <c r="C26" s="123"/>
      <c r="D26" s="123"/>
      <c r="E26" s="123"/>
    </row>
    <row r="27" spans="1:6" ht="16.5" x14ac:dyDescent="0.25">
      <c r="A27" s="54"/>
      <c r="B27" s="123"/>
      <c r="C27" s="123"/>
      <c r="D27" s="123"/>
      <c r="E27" s="123"/>
    </row>
    <row r="28" spans="1:6" ht="16.5" x14ac:dyDescent="0.25">
      <c r="A28" s="54"/>
      <c r="B28" s="79"/>
      <c r="C28" s="79"/>
      <c r="D28" s="79"/>
      <c r="E28" s="79"/>
    </row>
    <row r="29" spans="1:6" ht="16.5" x14ac:dyDescent="0.25">
      <c r="A29" s="19"/>
      <c r="B29" s="79"/>
      <c r="C29" s="79"/>
      <c r="D29" s="79"/>
      <c r="E29" s="79"/>
    </row>
    <row r="30" spans="1:6" ht="16.5" x14ac:dyDescent="0.25">
      <c r="A30" s="19"/>
      <c r="B30" s="124"/>
      <c r="C30" s="124"/>
      <c r="D30" s="124"/>
      <c r="E30" s="124"/>
    </row>
    <row r="31" spans="1:6" ht="16.5" x14ac:dyDescent="0.25">
      <c r="A31" s="54"/>
      <c r="B31" s="123"/>
      <c r="C31" s="123"/>
      <c r="D31" s="123"/>
      <c r="E31" s="123"/>
    </row>
    <row r="32" spans="1:6" ht="16.5" x14ac:dyDescent="0.25">
      <c r="A32" s="58"/>
      <c r="B32" s="395"/>
      <c r="C32" s="395"/>
      <c r="D32" s="395"/>
      <c r="E32" s="395"/>
    </row>
    <row r="33" spans="1:5" ht="15" x14ac:dyDescent="0.25">
      <c r="A33" s="184"/>
      <c r="B33" s="156"/>
      <c r="C33" s="156"/>
      <c r="D33" s="156"/>
      <c r="E33" s="156"/>
    </row>
    <row r="34" spans="1:5" ht="15" x14ac:dyDescent="0.25">
      <c r="A34" s="396"/>
      <c r="B34" s="156"/>
      <c r="C34" s="156"/>
      <c r="D34" s="156"/>
      <c r="E34" s="156"/>
    </row>
    <row r="35" spans="1:5" ht="15" x14ac:dyDescent="0.25">
      <c r="A35" s="397"/>
      <c r="B35" s="156"/>
      <c r="C35" s="156"/>
      <c r="D35" s="156"/>
      <c r="E35" s="156"/>
    </row>
    <row r="36" spans="1:5" x14ac:dyDescent="0.2">
      <c r="A36" s="398"/>
      <c r="B36" s="398"/>
      <c r="C36" s="398"/>
      <c r="D36" s="398"/>
      <c r="E36" s="398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&amp;L&amp;F&amp;C&amp;P
&amp;D&amp;R&amp;A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rightToLeft="1" zoomScaleNormal="100" workbookViewId="0">
      <selection activeCell="A23" sqref="A23"/>
    </sheetView>
  </sheetViews>
  <sheetFormatPr defaultRowHeight="12.75" x14ac:dyDescent="0.2"/>
  <cols>
    <col min="1" max="1" width="27" customWidth="1"/>
    <col min="2" max="5" width="12.85546875" customWidth="1"/>
  </cols>
  <sheetData>
    <row r="1" spans="1:6" ht="15" customHeight="1" x14ac:dyDescent="0.2">
      <c r="A1" s="187"/>
    </row>
    <row r="2" spans="1:6" ht="33" x14ac:dyDescent="0.25">
      <c r="A2" s="161" t="s">
        <v>419</v>
      </c>
      <c r="B2" s="131"/>
      <c r="C2" s="131"/>
      <c r="D2" s="131"/>
      <c r="E2" s="131"/>
    </row>
    <row r="3" spans="1:6" ht="15" x14ac:dyDescent="0.25">
      <c r="A3" s="94" t="s">
        <v>142</v>
      </c>
      <c r="E3" s="8"/>
    </row>
    <row r="4" spans="1:6" ht="16.5" customHeight="1" x14ac:dyDescent="0.25">
      <c r="A4" s="13"/>
      <c r="B4" s="117" t="s">
        <v>13</v>
      </c>
      <c r="C4" s="117"/>
      <c r="D4" s="117"/>
      <c r="E4" s="147"/>
    </row>
    <row r="5" spans="1:6" ht="33" x14ac:dyDescent="0.25">
      <c r="A5" s="493" t="s">
        <v>449</v>
      </c>
      <c r="B5" s="52" t="s">
        <v>8</v>
      </c>
      <c r="C5" s="52" t="s">
        <v>2</v>
      </c>
      <c r="D5" s="52" t="s">
        <v>3</v>
      </c>
      <c r="E5" s="46" t="s">
        <v>0</v>
      </c>
    </row>
    <row r="6" spans="1:6" ht="15.75" x14ac:dyDescent="0.25">
      <c r="A6" s="18"/>
      <c r="B6" s="18"/>
      <c r="C6" s="18"/>
      <c r="D6" s="18"/>
      <c r="E6" s="13"/>
    </row>
    <row r="7" spans="1:6" ht="36" x14ac:dyDescent="0.25">
      <c r="A7" s="54" t="s">
        <v>352</v>
      </c>
      <c r="B7" s="81">
        <v>11.23420053522816</v>
      </c>
      <c r="C7" s="81">
        <v>10.77039669727429</v>
      </c>
      <c r="D7" s="81">
        <v>11.60029483581836</v>
      </c>
      <c r="E7" s="81">
        <v>3.2151212850057282</v>
      </c>
      <c r="F7" s="34"/>
    </row>
    <row r="8" spans="1:6" ht="19.5" x14ac:dyDescent="0.25">
      <c r="A8" s="54" t="s">
        <v>354</v>
      </c>
      <c r="B8" s="81">
        <v>0.23063784450719449</v>
      </c>
      <c r="C8" s="81">
        <v>0.203390723659892</v>
      </c>
      <c r="D8" s="81">
        <v>0.25221287069557091</v>
      </c>
      <c r="E8" s="81">
        <v>5.1345254962821572E-2</v>
      </c>
    </row>
    <row r="9" spans="1:6" ht="16.5" x14ac:dyDescent="0.25">
      <c r="A9" s="54" t="s">
        <v>339</v>
      </c>
      <c r="B9" s="81">
        <v>0.20397604882785028</v>
      </c>
      <c r="C9" s="81">
        <v>0.24425855028761087</v>
      </c>
      <c r="D9" s="81">
        <v>0.17217986045866013</v>
      </c>
      <c r="E9" s="81">
        <v>0.16582880634920988</v>
      </c>
    </row>
    <row r="10" spans="1:6" ht="16.5" x14ac:dyDescent="0.25">
      <c r="A10" s="54" t="s">
        <v>340</v>
      </c>
      <c r="B10" s="81">
        <v>0.80228804288172173</v>
      </c>
      <c r="C10" s="81">
        <v>0.53611001259737534</v>
      </c>
      <c r="D10" s="81">
        <v>1.0123223021037824</v>
      </c>
      <c r="E10" s="81">
        <v>0.39400103500392158</v>
      </c>
    </row>
    <row r="11" spans="1:6" ht="16.5" x14ac:dyDescent="0.25">
      <c r="A11" s="54" t="s">
        <v>341</v>
      </c>
      <c r="B11" s="81">
        <v>0.47797259101614664</v>
      </c>
      <c r="C11" s="81">
        <v>0.52136655615572991</v>
      </c>
      <c r="D11" s="81">
        <v>0.44365237562450804</v>
      </c>
      <c r="E11" s="81">
        <v>0.10400927834879632</v>
      </c>
    </row>
    <row r="12" spans="1:6" ht="16.5" x14ac:dyDescent="0.25">
      <c r="A12" s="54" t="s">
        <v>342</v>
      </c>
      <c r="B12" s="81">
        <v>0.16544238765810385</v>
      </c>
      <c r="C12" s="81"/>
      <c r="D12" s="81">
        <v>0.16544238765810385</v>
      </c>
      <c r="E12" s="81">
        <v>0.60663002536705357</v>
      </c>
    </row>
    <row r="13" spans="1:6" ht="16.5" x14ac:dyDescent="0.25">
      <c r="A13" s="54" t="s">
        <v>343</v>
      </c>
      <c r="B13" s="81">
        <v>0.3363722125365482</v>
      </c>
      <c r="C13" s="81">
        <v>0.54783580251587694</v>
      </c>
      <c r="D13" s="81">
        <v>0.16945764922611212</v>
      </c>
      <c r="E13" s="81">
        <v>7.6654769494843608E-2</v>
      </c>
    </row>
    <row r="14" spans="1:6" ht="16.5" x14ac:dyDescent="0.25">
      <c r="A14" s="54" t="s">
        <v>344</v>
      </c>
      <c r="B14" s="81">
        <v>0.25239326123841405</v>
      </c>
      <c r="C14" s="81">
        <v>0.24494830263575801</v>
      </c>
      <c r="D14" s="81">
        <v>0.25826979068799016</v>
      </c>
      <c r="E14" s="81">
        <v>0.14438165741814882</v>
      </c>
    </row>
    <row r="15" spans="1:6" ht="16.5" x14ac:dyDescent="0.25">
      <c r="A15" s="54" t="s">
        <v>345</v>
      </c>
      <c r="B15" s="81">
        <v>0.24741081439962073</v>
      </c>
      <c r="C15" s="81">
        <v>0.32478713693379108</v>
      </c>
      <c r="D15" s="81">
        <v>0.18633535886790964</v>
      </c>
      <c r="E15" s="81">
        <v>8.2031008984300963E-2</v>
      </c>
    </row>
    <row r="16" spans="1:6" ht="16.5" x14ac:dyDescent="0.25">
      <c r="A16" s="54" t="s">
        <v>346</v>
      </c>
      <c r="B16" s="81">
        <v>0.27247518437492435</v>
      </c>
      <c r="C16" s="81">
        <v>0.43325069367993102</v>
      </c>
      <c r="D16" s="81">
        <v>0.14557024566050356</v>
      </c>
      <c r="E16" s="81">
        <v>0.12177832795172057</v>
      </c>
    </row>
    <row r="17" spans="1:6" ht="16.5" x14ac:dyDescent="0.25">
      <c r="A17" s="54" t="s">
        <v>347</v>
      </c>
      <c r="B17" s="81">
        <v>0.64003523208559843</v>
      </c>
      <c r="C17" s="81">
        <v>0.62025979907132811</v>
      </c>
      <c r="D17" s="81">
        <v>0.65557652007836875</v>
      </c>
      <c r="E17" s="81">
        <v>0.18875008546286409</v>
      </c>
    </row>
    <row r="18" spans="1:6" ht="16.5" x14ac:dyDescent="0.25">
      <c r="A18" s="54" t="s">
        <v>348</v>
      </c>
      <c r="B18" s="81">
        <v>0.10040961568255169</v>
      </c>
      <c r="C18" s="81">
        <v>3.0952636623103529E-2</v>
      </c>
      <c r="D18" s="81">
        <v>0.15530215081686261</v>
      </c>
      <c r="E18" s="81">
        <v>3.2120140498169289E-2</v>
      </c>
    </row>
    <row r="19" spans="1:6" ht="16.5" x14ac:dyDescent="0.25">
      <c r="A19" s="46" t="s">
        <v>349</v>
      </c>
      <c r="B19" s="95">
        <v>6.6102996991013199E-2</v>
      </c>
      <c r="C19" s="95">
        <v>5.0179483327705443E-2</v>
      </c>
      <c r="D19" s="95">
        <v>7.8739959901450496E-2</v>
      </c>
      <c r="E19" s="95">
        <v>4.564022663361917E-2</v>
      </c>
    </row>
    <row r="20" spans="1:6" ht="16.5" x14ac:dyDescent="0.25">
      <c r="A20" s="25" t="s">
        <v>350</v>
      </c>
      <c r="B20" s="120"/>
      <c r="C20" s="120"/>
      <c r="D20" s="120"/>
      <c r="E20" s="120"/>
    </row>
    <row r="21" spans="1:6" ht="30" x14ac:dyDescent="0.25">
      <c r="A21" s="400" t="s">
        <v>353</v>
      </c>
      <c r="B21" s="399"/>
      <c r="C21" s="399"/>
      <c r="D21" s="399"/>
      <c r="E21" s="399"/>
    </row>
    <row r="22" spans="1:6" ht="16.5" x14ac:dyDescent="0.25">
      <c r="A22" s="400" t="s">
        <v>355</v>
      </c>
      <c r="B22" s="158"/>
      <c r="C22" s="158"/>
      <c r="D22" s="158"/>
      <c r="E22" s="158"/>
    </row>
    <row r="23" spans="1:6" ht="16.5" x14ac:dyDescent="0.25">
      <c r="A23" s="511" t="s">
        <v>479</v>
      </c>
      <c r="B23" s="121"/>
      <c r="C23" s="121"/>
      <c r="D23" s="121"/>
      <c r="E23" s="121"/>
      <c r="F23" s="34"/>
    </row>
    <row r="24" spans="1:6" ht="16.5" x14ac:dyDescent="0.25">
      <c r="A24" s="19"/>
      <c r="B24" s="72"/>
      <c r="C24" s="72"/>
      <c r="D24" s="72"/>
      <c r="E24" s="72"/>
    </row>
    <row r="25" spans="1:6" ht="16.5" x14ac:dyDescent="0.25">
      <c r="A25" s="32"/>
      <c r="B25" s="122"/>
      <c r="C25" s="122"/>
      <c r="D25" s="122"/>
      <c r="E25" s="122"/>
    </row>
    <row r="26" spans="1:6" ht="16.5" x14ac:dyDescent="0.25">
      <c r="A26" s="54"/>
      <c r="B26" s="123"/>
      <c r="C26" s="123"/>
      <c r="D26" s="123"/>
      <c r="E26" s="123"/>
    </row>
    <row r="27" spans="1:6" ht="16.5" x14ac:dyDescent="0.25">
      <c r="A27" s="54"/>
      <c r="B27" s="123"/>
      <c r="C27" s="123"/>
      <c r="D27" s="123"/>
      <c r="E27" s="123"/>
    </row>
    <row r="28" spans="1:6" ht="16.5" x14ac:dyDescent="0.25">
      <c r="A28" s="54"/>
      <c r="B28" s="79"/>
      <c r="C28" s="79"/>
      <c r="D28" s="79"/>
      <c r="E28" s="79"/>
    </row>
    <row r="29" spans="1:6" ht="16.5" x14ac:dyDescent="0.25">
      <c r="A29" s="19"/>
      <c r="B29" s="79"/>
      <c r="C29" s="79"/>
      <c r="D29" s="79"/>
      <c r="E29" s="79"/>
    </row>
    <row r="30" spans="1:6" ht="16.5" x14ac:dyDescent="0.25">
      <c r="A30" s="19"/>
      <c r="B30" s="124"/>
      <c r="C30" s="124"/>
      <c r="D30" s="124"/>
      <c r="E30" s="124"/>
    </row>
    <row r="31" spans="1:6" ht="16.5" x14ac:dyDescent="0.25">
      <c r="A31" s="54"/>
      <c r="B31" s="123"/>
      <c r="C31" s="123"/>
      <c r="D31" s="123"/>
      <c r="E31" s="123"/>
    </row>
    <row r="32" spans="1:6" ht="16.5" x14ac:dyDescent="0.25">
      <c r="A32" s="58"/>
      <c r="B32" s="395"/>
      <c r="C32" s="395"/>
      <c r="D32" s="395"/>
      <c r="E32" s="395"/>
    </row>
    <row r="33" spans="1:5" ht="15" x14ac:dyDescent="0.25">
      <c r="A33" s="184"/>
      <c r="B33" s="156"/>
      <c r="C33" s="156"/>
      <c r="D33" s="156"/>
      <c r="E33" s="156"/>
    </row>
    <row r="34" spans="1:5" ht="15" x14ac:dyDescent="0.25">
      <c r="A34" s="396"/>
      <c r="B34" s="156"/>
      <c r="C34" s="156"/>
      <c r="D34" s="156"/>
      <c r="E34" s="156"/>
    </row>
    <row r="35" spans="1:5" ht="15" x14ac:dyDescent="0.25">
      <c r="A35" s="397"/>
      <c r="B35" s="156"/>
      <c r="C35" s="156"/>
      <c r="D35" s="156"/>
      <c r="E35" s="156"/>
    </row>
    <row r="36" spans="1:5" x14ac:dyDescent="0.2">
      <c r="A36" s="398"/>
      <c r="B36" s="398"/>
      <c r="C36" s="398"/>
      <c r="D36" s="398"/>
      <c r="E36" s="398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&amp;L&amp;F&amp;C&amp;P
&amp;D&amp;R&amp;A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rightToLeft="1" zoomScaleNormal="100" workbookViewId="0">
      <selection activeCell="A18" sqref="A18"/>
    </sheetView>
  </sheetViews>
  <sheetFormatPr defaultRowHeight="12.75" x14ac:dyDescent="0.2"/>
  <cols>
    <col min="1" max="1" width="15" customWidth="1"/>
    <col min="4" max="4" width="2.28515625" customWidth="1"/>
    <col min="7" max="7" width="2.28515625" customWidth="1"/>
    <col min="10" max="10" width="2.28515625" customWidth="1"/>
  </cols>
  <sheetData>
    <row r="1" spans="1:12" ht="15" customHeight="1" x14ac:dyDescent="0.2"/>
    <row r="2" spans="1:12" ht="16.5" x14ac:dyDescent="0.25">
      <c r="A2" s="30" t="s">
        <v>380</v>
      </c>
      <c r="B2" s="267"/>
      <c r="C2" s="267"/>
      <c r="D2" s="267"/>
      <c r="E2" s="267"/>
      <c r="F2" s="267"/>
      <c r="G2" s="267"/>
      <c r="H2" s="267"/>
      <c r="I2" s="267"/>
    </row>
    <row r="3" spans="1:12" x14ac:dyDescent="0.2">
      <c r="A3" s="267"/>
      <c r="B3" s="267"/>
      <c r="C3" s="267"/>
      <c r="D3" s="267"/>
      <c r="E3" s="267"/>
      <c r="F3" s="267"/>
      <c r="G3" s="267"/>
      <c r="H3" s="267"/>
      <c r="I3" s="267"/>
    </row>
    <row r="4" spans="1:12" ht="16.5" customHeight="1" x14ac:dyDescent="0.25">
      <c r="A4" s="2"/>
      <c r="B4" s="107" t="s">
        <v>0</v>
      </c>
      <c r="C4" s="107"/>
      <c r="D4" s="2"/>
      <c r="E4" s="107" t="s">
        <v>4</v>
      </c>
      <c r="F4" s="107"/>
      <c r="G4" s="2"/>
      <c r="H4" s="107" t="s">
        <v>381</v>
      </c>
      <c r="I4" s="107"/>
      <c r="J4" s="3"/>
    </row>
    <row r="5" spans="1:12" ht="16.5" x14ac:dyDescent="0.2">
      <c r="A5" s="17" t="s">
        <v>435</v>
      </c>
      <c r="B5" s="5" t="s">
        <v>2</v>
      </c>
      <c r="C5" s="5" t="s">
        <v>3</v>
      </c>
      <c r="D5" s="4"/>
      <c r="E5" s="5" t="s">
        <v>2</v>
      </c>
      <c r="F5" s="5" t="s">
        <v>3</v>
      </c>
      <c r="G5" s="4"/>
      <c r="H5" s="5" t="s">
        <v>2</v>
      </c>
      <c r="I5" s="5" t="s">
        <v>3</v>
      </c>
      <c r="J5" s="4"/>
    </row>
    <row r="6" spans="1:12" ht="15.75" x14ac:dyDescent="0.2">
      <c r="A6" s="6"/>
      <c r="B6" s="10"/>
      <c r="C6" s="11"/>
      <c r="D6" s="10"/>
      <c r="E6" s="10"/>
      <c r="F6" s="11"/>
      <c r="G6" s="10"/>
      <c r="H6" s="10"/>
      <c r="I6" s="11"/>
      <c r="J6" s="2"/>
    </row>
    <row r="7" spans="1:12" ht="16.5" x14ac:dyDescent="0.2">
      <c r="A7" s="36" t="s">
        <v>138</v>
      </c>
      <c r="B7" s="87">
        <v>14.1</v>
      </c>
      <c r="C7" s="87">
        <v>15.6</v>
      </c>
      <c r="D7" s="88"/>
      <c r="E7" s="87">
        <v>14.1</v>
      </c>
      <c r="F7" s="87">
        <v>15.6</v>
      </c>
      <c r="G7" s="88"/>
      <c r="H7" s="87">
        <v>14.4</v>
      </c>
      <c r="I7" s="87">
        <v>15.1</v>
      </c>
      <c r="J7" s="7"/>
      <c r="K7" s="275"/>
      <c r="L7" s="275"/>
    </row>
    <row r="8" spans="1:12" ht="16.5" x14ac:dyDescent="0.2">
      <c r="A8" s="36" t="s">
        <v>137</v>
      </c>
      <c r="B8" s="87">
        <v>14.6</v>
      </c>
      <c r="C8" s="87">
        <v>16</v>
      </c>
      <c r="D8" s="88"/>
      <c r="E8" s="87">
        <v>14.6</v>
      </c>
      <c r="F8" s="87">
        <v>16</v>
      </c>
      <c r="G8" s="88"/>
      <c r="H8" s="87">
        <v>14.7</v>
      </c>
      <c r="I8" s="87">
        <v>15.4</v>
      </c>
      <c r="J8" s="7"/>
      <c r="K8" s="275"/>
      <c r="L8" s="275"/>
    </row>
    <row r="9" spans="1:12" ht="16.5" x14ac:dyDescent="0.2">
      <c r="A9" s="36" t="s">
        <v>136</v>
      </c>
      <c r="B9" s="87">
        <v>15.2</v>
      </c>
      <c r="C9" s="87">
        <v>16.8</v>
      </c>
      <c r="D9" s="88"/>
      <c r="E9" s="87">
        <v>15.1</v>
      </c>
      <c r="F9" s="87">
        <v>16.8</v>
      </c>
      <c r="G9" s="88"/>
      <c r="H9" s="87">
        <v>15.8</v>
      </c>
      <c r="I9" s="87">
        <v>16.100000000000001</v>
      </c>
      <c r="J9" s="7"/>
      <c r="K9" s="275"/>
      <c r="L9" s="275"/>
    </row>
    <row r="10" spans="1:12" ht="16.5" x14ac:dyDescent="0.2">
      <c r="A10" s="36" t="s">
        <v>139</v>
      </c>
      <c r="B10" s="87">
        <v>15.8</v>
      </c>
      <c r="C10" s="87">
        <v>17.8</v>
      </c>
      <c r="D10" s="88"/>
      <c r="E10" s="87">
        <v>15.8</v>
      </c>
      <c r="F10" s="87">
        <v>17.899999999999999</v>
      </c>
      <c r="G10" s="88"/>
      <c r="H10" s="87">
        <v>16</v>
      </c>
      <c r="I10" s="87">
        <v>16.399999999999999</v>
      </c>
      <c r="J10" s="7"/>
      <c r="K10" s="275"/>
      <c r="L10" s="275"/>
    </row>
    <row r="11" spans="1:12" ht="16.5" x14ac:dyDescent="0.2">
      <c r="A11" s="36" t="s">
        <v>193</v>
      </c>
      <c r="B11" s="87">
        <v>16.399999999999999</v>
      </c>
      <c r="C11" s="87">
        <v>18.5</v>
      </c>
      <c r="D11" s="88"/>
      <c r="E11" s="87">
        <v>16.399999999999999</v>
      </c>
      <c r="F11" s="87">
        <v>18.600000000000001</v>
      </c>
      <c r="G11" s="88"/>
      <c r="H11" s="87">
        <v>16.600000000000001</v>
      </c>
      <c r="I11" s="87">
        <v>17.2</v>
      </c>
      <c r="J11" s="7"/>
      <c r="K11" s="275"/>
      <c r="L11" s="275"/>
    </row>
    <row r="12" spans="1:12" ht="16.5" x14ac:dyDescent="0.2">
      <c r="A12" s="36" t="s">
        <v>234</v>
      </c>
      <c r="B12" s="87">
        <v>17.5</v>
      </c>
      <c r="C12" s="87">
        <v>19.7</v>
      </c>
      <c r="D12" s="88"/>
      <c r="E12" s="87">
        <v>17.7</v>
      </c>
      <c r="F12" s="87">
        <v>19.8</v>
      </c>
      <c r="G12" s="88"/>
      <c r="H12" s="87">
        <v>16</v>
      </c>
      <c r="I12" s="87">
        <v>17.2</v>
      </c>
      <c r="J12" s="7"/>
      <c r="K12" s="275"/>
      <c r="L12" s="275"/>
    </row>
    <row r="13" spans="1:12" ht="16.5" x14ac:dyDescent="0.2">
      <c r="A13" s="36" t="s">
        <v>243</v>
      </c>
      <c r="B13" s="87">
        <v>18.399999999999999</v>
      </c>
      <c r="C13" s="87">
        <v>20.5</v>
      </c>
      <c r="D13" s="88"/>
      <c r="E13" s="87">
        <v>18.600000000000001</v>
      </c>
      <c r="F13" s="87">
        <v>20.7</v>
      </c>
      <c r="G13" s="88"/>
      <c r="H13" s="88">
        <v>16.100000000000001</v>
      </c>
      <c r="I13" s="87">
        <v>17.8</v>
      </c>
      <c r="J13" s="7"/>
      <c r="K13" s="275"/>
      <c r="L13" s="275"/>
    </row>
    <row r="14" spans="1:12" ht="16.5" x14ac:dyDescent="0.2">
      <c r="A14" s="507" t="s">
        <v>414</v>
      </c>
      <c r="B14" s="87">
        <v>19</v>
      </c>
      <c r="C14" s="87">
        <v>21.2</v>
      </c>
      <c r="D14" s="88"/>
      <c r="E14" s="87">
        <v>19.3</v>
      </c>
      <c r="F14" s="87">
        <v>21.4</v>
      </c>
      <c r="G14" s="88"/>
      <c r="H14" s="88">
        <v>17</v>
      </c>
      <c r="I14" s="87">
        <v>19.100000000000001</v>
      </c>
      <c r="J14" s="7"/>
      <c r="K14" s="506"/>
      <c r="L14" s="275"/>
    </row>
    <row r="15" spans="1:12" ht="16.5" x14ac:dyDescent="0.2">
      <c r="A15" s="508" t="s">
        <v>436</v>
      </c>
      <c r="B15" s="90">
        <v>19.100000000000001</v>
      </c>
      <c r="C15" s="90">
        <v>21.4</v>
      </c>
      <c r="D15" s="90"/>
      <c r="E15" s="90">
        <v>19.399999999999999</v>
      </c>
      <c r="F15" s="90">
        <v>21.6</v>
      </c>
      <c r="G15" s="90"/>
      <c r="H15" s="90">
        <v>17.100000000000001</v>
      </c>
      <c r="I15" s="90">
        <v>19.2</v>
      </c>
      <c r="J15" s="12"/>
      <c r="K15" s="275"/>
      <c r="L15" s="275"/>
    </row>
    <row r="16" spans="1:12" ht="15" x14ac:dyDescent="0.25">
      <c r="A16" s="511" t="s">
        <v>102</v>
      </c>
    </row>
    <row r="17" spans="1:9" ht="15" x14ac:dyDescent="0.25">
      <c r="A17" s="26" t="s">
        <v>382</v>
      </c>
    </row>
    <row r="18" spans="1:9" ht="15" x14ac:dyDescent="0.25">
      <c r="A18" s="511" t="s">
        <v>479</v>
      </c>
      <c r="B18" s="275"/>
      <c r="C18" s="275"/>
      <c r="D18" s="275"/>
      <c r="E18" s="275"/>
      <c r="F18" s="275"/>
      <c r="G18" s="275"/>
      <c r="H18" s="275"/>
      <c r="I18" s="275"/>
    </row>
    <row r="19" spans="1:9" ht="15" x14ac:dyDescent="0.25">
      <c r="A19" s="9"/>
    </row>
  </sheetData>
  <customSheetViews>
    <customSheetView guid="{D66E1FB7-020B-455A-B80C-343900573230}">
      <pageMargins left="0.75" right="0.75" top="1" bottom="1" header="0.5" footer="0.5"/>
      <pageSetup paperSize="9" orientation="portrait" r:id="rId1"/>
      <headerFooter alignWithMargins="0">
        <oddFooter>&amp;L&amp;F&amp;C&amp;P
&amp;D&amp;R&amp;A</oddFooter>
      </headerFooter>
    </customSheetView>
    <customSheetView guid="{4D8713A2-F6AF-49CF-8DCD-2A02C76F9E58}">
      <pageMargins left="0.75" right="0.75" top="1" bottom="1" header="0.5" footer="0.5"/>
      <pageSetup paperSize="9" orientation="portrait" r:id="rId2"/>
      <headerFooter alignWithMargins="0">
        <oddFooter>&amp;L&amp;F&amp;C&amp;P
&amp;D&amp;R&amp;A</oddFooter>
      </headerFooter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>
    <oddFooter>&amp;L&amp;F&amp;C&amp;P
&amp;D&amp;R&amp;A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rightToLeft="1" zoomScaleNormal="100" workbookViewId="0">
      <selection activeCell="A23" sqref="A23"/>
    </sheetView>
  </sheetViews>
  <sheetFormatPr defaultRowHeight="12.75" x14ac:dyDescent="0.2"/>
  <cols>
    <col min="1" max="1" width="40.140625" bestFit="1" customWidth="1"/>
    <col min="2" max="2" width="24" customWidth="1"/>
  </cols>
  <sheetData>
    <row r="1" spans="1:2" ht="17.25" customHeight="1" x14ac:dyDescent="0.2"/>
    <row r="2" spans="1:2" ht="36" x14ac:dyDescent="0.25">
      <c r="A2" s="130" t="s">
        <v>420</v>
      </c>
      <c r="B2" s="131"/>
    </row>
    <row r="3" spans="1:2" ht="15" x14ac:dyDescent="0.25">
      <c r="A3" s="97" t="s">
        <v>22</v>
      </c>
      <c r="B3" s="8"/>
    </row>
    <row r="4" spans="1:2" ht="16.5" x14ac:dyDescent="0.25">
      <c r="A4" s="493" t="s">
        <v>449</v>
      </c>
      <c r="B4" s="37" t="s">
        <v>8</v>
      </c>
    </row>
    <row r="5" spans="1:2" ht="15.75" x14ac:dyDescent="0.2">
      <c r="A5" s="6"/>
      <c r="B5" s="10"/>
    </row>
    <row r="6" spans="1:2" ht="19.5" x14ac:dyDescent="0.25">
      <c r="A6" s="54" t="s">
        <v>368</v>
      </c>
      <c r="B6" s="81">
        <v>30.638966862708177</v>
      </c>
    </row>
    <row r="7" spans="1:2" ht="19.5" x14ac:dyDescent="0.25">
      <c r="A7" s="54" t="s">
        <v>369</v>
      </c>
      <c r="B7" s="81">
        <v>42.770419426048569</v>
      </c>
    </row>
    <row r="8" spans="1:2" ht="16.5" x14ac:dyDescent="0.25">
      <c r="A8" s="54" t="s">
        <v>339</v>
      </c>
      <c r="B8" s="81">
        <v>11.684859576878663</v>
      </c>
    </row>
    <row r="9" spans="1:2" ht="16.5" x14ac:dyDescent="0.25">
      <c r="A9" s="54" t="s">
        <v>340</v>
      </c>
      <c r="B9" s="81">
        <v>19.343597832167191</v>
      </c>
    </row>
    <row r="10" spans="1:2" ht="16.5" x14ac:dyDescent="0.25">
      <c r="A10" s="54" t="s">
        <v>341</v>
      </c>
      <c r="B10" s="81">
        <v>43.655122103727379</v>
      </c>
    </row>
    <row r="11" spans="1:2" ht="16.5" x14ac:dyDescent="0.25">
      <c r="A11" s="54" t="s">
        <v>342</v>
      </c>
      <c r="B11" s="81">
        <v>2.8604374786732087</v>
      </c>
    </row>
    <row r="12" spans="1:2" ht="16.5" x14ac:dyDescent="0.25">
      <c r="A12" s="54" t="s">
        <v>343</v>
      </c>
      <c r="B12" s="81">
        <v>41.685520361990953</v>
      </c>
    </row>
    <row r="13" spans="1:2" ht="16.5" x14ac:dyDescent="0.25">
      <c r="A13" s="54" t="s">
        <v>344</v>
      </c>
      <c r="B13" s="81">
        <v>16.606191036260356</v>
      </c>
    </row>
    <row r="14" spans="1:2" ht="16.5" x14ac:dyDescent="0.25">
      <c r="A14" s="54" t="s">
        <v>345</v>
      </c>
      <c r="B14" s="81">
        <v>28.651338971106412</v>
      </c>
    </row>
    <row r="15" spans="1:2" ht="16.5" x14ac:dyDescent="0.25">
      <c r="A15" s="54" t="s">
        <v>346</v>
      </c>
      <c r="B15" s="81">
        <v>21.255006675567422</v>
      </c>
    </row>
    <row r="16" spans="1:2" ht="16.5" x14ac:dyDescent="0.25">
      <c r="A16" s="54" t="s">
        <v>347</v>
      </c>
      <c r="B16" s="81">
        <v>32.212247085622401</v>
      </c>
    </row>
    <row r="17" spans="1:2" ht="16.5" x14ac:dyDescent="0.25">
      <c r="A17" s="54" t="s">
        <v>348</v>
      </c>
      <c r="B17" s="81">
        <v>29.696287964004497</v>
      </c>
    </row>
    <row r="18" spans="1:2" ht="16.5" x14ac:dyDescent="0.25">
      <c r="A18" s="46" t="s">
        <v>349</v>
      </c>
      <c r="B18" s="95">
        <v>13.758708043065232</v>
      </c>
    </row>
    <row r="19" spans="1:2" ht="15" x14ac:dyDescent="0.25">
      <c r="A19" s="25" t="s">
        <v>350</v>
      </c>
    </row>
    <row r="20" spans="1:2" ht="15" x14ac:dyDescent="0.25">
      <c r="A20" s="51" t="s">
        <v>367</v>
      </c>
    </row>
    <row r="21" spans="1:2" ht="30" x14ac:dyDescent="0.25">
      <c r="A21" s="400" t="s">
        <v>370</v>
      </c>
      <c r="B21" s="131"/>
    </row>
    <row r="22" spans="1:2" ht="30" x14ac:dyDescent="0.25">
      <c r="A22" s="400" t="s">
        <v>371</v>
      </c>
      <c r="B22" s="131"/>
    </row>
    <row r="23" spans="1:2" ht="15" x14ac:dyDescent="0.25">
      <c r="A23" s="511" t="s">
        <v>479</v>
      </c>
    </row>
  </sheetData>
  <customSheetViews>
    <customSheetView guid="{D66E1FB7-020B-455A-B80C-343900573230}">
      <pageMargins left="0.75" right="0.75" top="1" bottom="1" header="0.5" footer="0.5"/>
      <pageSetup paperSize="9" orientation="portrait" r:id="rId1"/>
      <headerFooter alignWithMargins="0">
        <oddFooter>&amp;L&amp;F&amp;C&amp;P
&amp;D&amp;R&amp;A</oddFooter>
      </headerFooter>
    </customSheetView>
    <customSheetView guid="{4D8713A2-F6AF-49CF-8DCD-2A02C76F9E58}">
      <pageMargins left="0.75" right="0.75" top="1" bottom="1" header="0.5" footer="0.5"/>
      <pageSetup paperSize="9" orientation="portrait" r:id="rId2"/>
      <headerFooter alignWithMargins="0">
        <oddFooter>&amp;L&amp;F&amp;C&amp;P
&amp;D&amp;R&amp;A</oddFooter>
      </headerFooter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>
    <oddFooter>&amp;L&amp;F&amp;C&amp;P
&amp;D&amp;R&amp;A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rightToLeft="1" topLeftCell="A19" zoomScaleNormal="100" workbookViewId="0">
      <selection activeCell="A42" sqref="A42"/>
    </sheetView>
  </sheetViews>
  <sheetFormatPr defaultColWidth="9.140625" defaultRowHeight="16.5" x14ac:dyDescent="0.25"/>
  <cols>
    <col min="1" max="1" width="30.28515625" style="21" customWidth="1"/>
    <col min="2" max="2" width="10.5703125" style="73" customWidth="1"/>
    <col min="3" max="3" width="3.7109375" style="73" customWidth="1"/>
    <col min="4" max="5" width="12" style="73" customWidth="1"/>
    <col min="6" max="6" width="10.42578125" style="73" customWidth="1"/>
    <col min="7" max="7" width="9.140625" style="73"/>
    <col min="8" max="16384" width="9.140625" style="21"/>
  </cols>
  <sheetData>
    <row r="1" spans="1:7" ht="36" x14ac:dyDescent="0.25">
      <c r="A1" s="163" t="s">
        <v>421</v>
      </c>
      <c r="B1" s="192"/>
      <c r="C1" s="192"/>
      <c r="D1" s="192"/>
      <c r="E1" s="192"/>
      <c r="F1" s="192"/>
      <c r="G1" s="405"/>
    </row>
    <row r="2" spans="1:7" x14ac:dyDescent="0.25">
      <c r="A2" s="101" t="s">
        <v>22</v>
      </c>
      <c r="B2" s="157"/>
      <c r="C2" s="157"/>
      <c r="D2" s="157"/>
      <c r="E2" s="157"/>
      <c r="F2" s="157"/>
      <c r="G2" s="157"/>
    </row>
    <row r="3" spans="1:7" ht="19.5" x14ac:dyDescent="0.25">
      <c r="A3" s="380"/>
      <c r="B3" s="374"/>
      <c r="C3" s="193"/>
      <c r="D3" s="375" t="s">
        <v>325</v>
      </c>
      <c r="E3" s="376"/>
      <c r="F3" s="376"/>
      <c r="G3" s="378"/>
    </row>
    <row r="4" spans="1:7" ht="33" x14ac:dyDescent="0.25">
      <c r="A4" s="496" t="s">
        <v>440</v>
      </c>
      <c r="B4" s="228" t="s">
        <v>309</v>
      </c>
      <c r="C4" s="228"/>
      <c r="D4" s="377" t="s">
        <v>310</v>
      </c>
      <c r="E4" s="377" t="s">
        <v>311</v>
      </c>
      <c r="F4" s="377" t="s">
        <v>313</v>
      </c>
      <c r="G4" s="377" t="s">
        <v>8</v>
      </c>
    </row>
    <row r="5" spans="1:7" x14ac:dyDescent="0.25">
      <c r="A5" s="350" t="s">
        <v>312</v>
      </c>
      <c r="B5" s="193"/>
      <c r="C5" s="193"/>
      <c r="D5" s="193"/>
      <c r="E5" s="193"/>
      <c r="F5" s="193"/>
      <c r="G5" s="379"/>
    </row>
    <row r="6" spans="1:7" x14ac:dyDescent="0.25">
      <c r="A6" s="372" t="s">
        <v>20</v>
      </c>
      <c r="B6" s="387">
        <v>98.9</v>
      </c>
      <c r="C6" s="193"/>
      <c r="D6" s="193">
        <v>96.2</v>
      </c>
      <c r="E6" s="193">
        <v>2.9</v>
      </c>
      <c r="F6" s="237">
        <v>0.9</v>
      </c>
      <c r="G6" s="379">
        <v>100</v>
      </c>
    </row>
    <row r="7" spans="1:7" x14ac:dyDescent="0.25">
      <c r="A7" s="372" t="s">
        <v>2</v>
      </c>
      <c r="B7" s="387">
        <v>98.4</v>
      </c>
      <c r="C7" s="193"/>
      <c r="D7" s="193">
        <v>95.9</v>
      </c>
      <c r="E7" s="193">
        <v>3.2</v>
      </c>
      <c r="F7" s="370" t="s">
        <v>12</v>
      </c>
      <c r="G7" s="379">
        <v>100</v>
      </c>
    </row>
    <row r="8" spans="1:7" x14ac:dyDescent="0.25">
      <c r="A8" s="372" t="s">
        <v>3</v>
      </c>
      <c r="B8" s="387">
        <v>99.3</v>
      </c>
      <c r="C8" s="193"/>
      <c r="D8" s="193">
        <v>96.3</v>
      </c>
      <c r="E8" s="193">
        <v>2.6</v>
      </c>
      <c r="F8" s="193">
        <v>1</v>
      </c>
      <c r="G8" s="379">
        <v>100</v>
      </c>
    </row>
    <row r="9" spans="1:7" ht="19.5" x14ac:dyDescent="0.25">
      <c r="A9" s="372" t="s">
        <v>324</v>
      </c>
      <c r="B9" s="387">
        <v>89.6</v>
      </c>
      <c r="C9" s="193"/>
      <c r="D9" s="193">
        <v>79.8</v>
      </c>
      <c r="E9" s="193">
        <v>11.4</v>
      </c>
      <c r="F9" s="193">
        <v>8.1999999999999993</v>
      </c>
      <c r="G9" s="379">
        <v>100</v>
      </c>
    </row>
    <row r="10" spans="1:7" x14ac:dyDescent="0.25">
      <c r="A10" s="30" t="s">
        <v>376</v>
      </c>
      <c r="B10" s="387"/>
      <c r="C10" s="193"/>
      <c r="D10" s="193"/>
      <c r="E10" s="193"/>
      <c r="F10" s="193"/>
      <c r="G10" s="193"/>
    </row>
    <row r="11" spans="1:7" x14ac:dyDescent="0.25">
      <c r="A11" s="372" t="s">
        <v>20</v>
      </c>
      <c r="B11" s="387">
        <v>95.7</v>
      </c>
      <c r="C11" s="193"/>
      <c r="D11" s="193">
        <v>94.8</v>
      </c>
      <c r="E11" s="193">
        <v>4.0999999999999996</v>
      </c>
      <c r="F11" s="193">
        <v>1.1000000000000001</v>
      </c>
      <c r="G11" s="379">
        <v>100</v>
      </c>
    </row>
    <row r="12" spans="1:7" x14ac:dyDescent="0.25">
      <c r="A12" s="372" t="s">
        <v>2</v>
      </c>
      <c r="B12" s="387">
        <v>95.1</v>
      </c>
      <c r="C12" s="193"/>
      <c r="D12" s="193">
        <v>94.5</v>
      </c>
      <c r="E12" s="193">
        <v>4.2</v>
      </c>
      <c r="F12" s="193">
        <v>1.3</v>
      </c>
      <c r="G12" s="379">
        <v>100</v>
      </c>
    </row>
    <row r="13" spans="1:7" x14ac:dyDescent="0.25">
      <c r="A13" s="372" t="s">
        <v>3</v>
      </c>
      <c r="B13" s="387">
        <v>96.1</v>
      </c>
      <c r="C13" s="193"/>
      <c r="D13" s="193">
        <v>95.1</v>
      </c>
      <c r="E13" s="193">
        <v>4</v>
      </c>
      <c r="F13" s="193">
        <v>0.9</v>
      </c>
      <c r="G13" s="379">
        <v>100</v>
      </c>
    </row>
    <row r="14" spans="1:7" ht="19.5" x14ac:dyDescent="0.25">
      <c r="A14" s="372" t="s">
        <v>324</v>
      </c>
      <c r="B14" s="387">
        <v>71.3</v>
      </c>
      <c r="C14" s="193"/>
      <c r="D14" s="193">
        <v>82.5</v>
      </c>
      <c r="E14" s="193">
        <v>11.4</v>
      </c>
      <c r="F14" s="193">
        <v>6.1</v>
      </c>
      <c r="G14" s="379">
        <v>100</v>
      </c>
    </row>
    <row r="15" spans="1:7" x14ac:dyDescent="0.25">
      <c r="A15" s="350" t="s">
        <v>314</v>
      </c>
      <c r="B15" s="387"/>
      <c r="C15" s="193"/>
      <c r="D15" s="193"/>
      <c r="E15" s="193"/>
      <c r="F15" s="193"/>
      <c r="G15" s="193"/>
    </row>
    <row r="16" spans="1:7" x14ac:dyDescent="0.25">
      <c r="A16" s="372" t="s">
        <v>20</v>
      </c>
      <c r="B16" s="387">
        <v>21.6</v>
      </c>
      <c r="C16" s="193"/>
      <c r="D16" s="193">
        <v>60.2</v>
      </c>
      <c r="E16" s="193">
        <v>21</v>
      </c>
      <c r="F16" s="193">
        <v>18</v>
      </c>
      <c r="G16" s="379">
        <v>100</v>
      </c>
    </row>
    <row r="17" spans="1:7" x14ac:dyDescent="0.25">
      <c r="A17" s="372" t="s">
        <v>2</v>
      </c>
      <c r="B17" s="387">
        <v>23.7</v>
      </c>
      <c r="C17" s="193"/>
      <c r="D17" s="193">
        <v>62.4</v>
      </c>
      <c r="E17" s="193">
        <v>21.6</v>
      </c>
      <c r="F17" s="193">
        <v>16.100000000000001</v>
      </c>
      <c r="G17" s="379">
        <v>100</v>
      </c>
    </row>
    <row r="18" spans="1:7" x14ac:dyDescent="0.25">
      <c r="A18" s="372" t="s">
        <v>3</v>
      </c>
      <c r="B18" s="387">
        <v>20</v>
      </c>
      <c r="C18" s="193"/>
      <c r="D18" s="193">
        <v>58.1</v>
      </c>
      <c r="E18" s="193">
        <v>20.5</v>
      </c>
      <c r="F18" s="193">
        <v>21.4</v>
      </c>
      <c r="G18" s="379">
        <v>100</v>
      </c>
    </row>
    <row r="19" spans="1:7" ht="19.5" x14ac:dyDescent="0.25">
      <c r="A19" s="372" t="s">
        <v>324</v>
      </c>
      <c r="B19" s="387">
        <v>20.8</v>
      </c>
      <c r="C19" s="193"/>
      <c r="D19" s="193">
        <v>48.7</v>
      </c>
      <c r="E19" s="193">
        <v>20.399999999999999</v>
      </c>
      <c r="F19" s="193">
        <v>30.9</v>
      </c>
      <c r="G19" s="379">
        <v>100</v>
      </c>
    </row>
    <row r="20" spans="1:7" x14ac:dyDescent="0.25">
      <c r="A20" s="350" t="s">
        <v>316</v>
      </c>
      <c r="B20" s="387"/>
      <c r="C20" s="193"/>
      <c r="D20" s="193"/>
      <c r="E20" s="193"/>
      <c r="F20" s="193"/>
      <c r="G20" s="193"/>
    </row>
    <row r="21" spans="1:7" x14ac:dyDescent="0.25">
      <c r="A21" s="372" t="s">
        <v>315</v>
      </c>
      <c r="B21" s="387">
        <v>82.7</v>
      </c>
      <c r="C21" s="193"/>
      <c r="D21" s="193">
        <v>46.2</v>
      </c>
      <c r="E21" s="193">
        <v>26.7</v>
      </c>
      <c r="F21" s="193">
        <v>27.2</v>
      </c>
      <c r="G21" s="193">
        <v>100</v>
      </c>
    </row>
    <row r="22" spans="1:7" ht="19.5" x14ac:dyDescent="0.25">
      <c r="A22" s="372" t="s">
        <v>263</v>
      </c>
      <c r="B22" s="387">
        <v>70.3</v>
      </c>
      <c r="C22" s="193"/>
      <c r="D22" s="193">
        <v>53</v>
      </c>
      <c r="E22" s="193">
        <v>28</v>
      </c>
      <c r="F22" s="193">
        <v>19</v>
      </c>
      <c r="G22" s="193">
        <v>100</v>
      </c>
    </row>
    <row r="23" spans="1:7" x14ac:dyDescent="0.25">
      <c r="A23" s="350" t="s">
        <v>318</v>
      </c>
      <c r="B23" s="387"/>
      <c r="C23" s="193"/>
      <c r="D23" s="193"/>
      <c r="E23" s="193"/>
      <c r="F23" s="193"/>
      <c r="G23" s="193"/>
    </row>
    <row r="24" spans="1:7" x14ac:dyDescent="0.25">
      <c r="A24" s="372" t="s">
        <v>319</v>
      </c>
      <c r="B24" s="387">
        <v>53.4</v>
      </c>
      <c r="C24" s="193"/>
      <c r="D24" s="193">
        <v>61.4</v>
      </c>
      <c r="E24" s="193">
        <v>18.3</v>
      </c>
      <c r="F24" s="193">
        <v>20.3</v>
      </c>
      <c r="G24" s="193">
        <v>100</v>
      </c>
    </row>
    <row r="25" spans="1:7" ht="19.5" x14ac:dyDescent="0.25">
      <c r="A25" s="372" t="s">
        <v>320</v>
      </c>
      <c r="B25" s="387">
        <v>38.799999999999997</v>
      </c>
      <c r="C25" s="193"/>
      <c r="D25" s="193">
        <v>63</v>
      </c>
      <c r="E25" s="193">
        <v>18.5</v>
      </c>
      <c r="F25" s="193">
        <v>18.5</v>
      </c>
      <c r="G25" s="193">
        <v>100</v>
      </c>
    </row>
    <row r="26" spans="1:7" x14ac:dyDescent="0.25">
      <c r="A26" s="350" t="s">
        <v>322</v>
      </c>
      <c r="B26" s="387"/>
      <c r="C26" s="193"/>
      <c r="D26" s="193"/>
      <c r="E26" s="193"/>
      <c r="F26" s="193"/>
      <c r="G26" s="193"/>
    </row>
    <row r="27" spans="1:7" x14ac:dyDescent="0.25">
      <c r="A27" s="372" t="s">
        <v>20</v>
      </c>
      <c r="B27" s="387">
        <v>57.1</v>
      </c>
      <c r="C27" s="193"/>
      <c r="D27" s="193">
        <v>59.1</v>
      </c>
      <c r="E27" s="193">
        <v>20.8</v>
      </c>
      <c r="F27" s="193">
        <v>20.100000000000001</v>
      </c>
      <c r="G27" s="193">
        <v>100</v>
      </c>
    </row>
    <row r="28" spans="1:7" x14ac:dyDescent="0.25">
      <c r="A28" s="372" t="s">
        <v>2</v>
      </c>
      <c r="B28" s="387">
        <v>60.2</v>
      </c>
      <c r="C28" s="193"/>
      <c r="D28" s="193">
        <v>60.9</v>
      </c>
      <c r="E28" s="193">
        <v>21.1</v>
      </c>
      <c r="F28" s="193">
        <v>18</v>
      </c>
      <c r="G28" s="193">
        <v>100</v>
      </c>
    </row>
    <row r="29" spans="1:7" x14ac:dyDescent="0.25">
      <c r="A29" s="372" t="s">
        <v>3</v>
      </c>
      <c r="B29" s="387">
        <v>54.7</v>
      </c>
      <c r="C29" s="193"/>
      <c r="D29" s="193">
        <v>57.4</v>
      </c>
      <c r="E29" s="193">
        <v>20.6</v>
      </c>
      <c r="F29" s="193">
        <v>22</v>
      </c>
      <c r="G29" s="193">
        <v>100</v>
      </c>
    </row>
    <row r="30" spans="1:7" ht="19.5" x14ac:dyDescent="0.25">
      <c r="A30" s="372" t="s">
        <v>324</v>
      </c>
      <c r="B30" s="387">
        <v>51.7</v>
      </c>
      <c r="C30" s="193"/>
      <c r="D30" s="193">
        <v>63.8</v>
      </c>
      <c r="E30" s="193">
        <v>20.399999999999999</v>
      </c>
      <c r="F30" s="193">
        <v>15.8</v>
      </c>
      <c r="G30" s="193">
        <v>100</v>
      </c>
    </row>
    <row r="31" spans="1:7" x14ac:dyDescent="0.25">
      <c r="A31" s="30" t="s">
        <v>388</v>
      </c>
      <c r="B31" s="387"/>
      <c r="C31" s="193"/>
      <c r="D31" s="193"/>
      <c r="E31" s="193"/>
      <c r="F31" s="193"/>
      <c r="G31" s="193"/>
    </row>
    <row r="32" spans="1:7" x14ac:dyDescent="0.25">
      <c r="A32" s="372" t="s">
        <v>20</v>
      </c>
      <c r="B32" s="387">
        <v>43.6</v>
      </c>
      <c r="C32" s="193"/>
      <c r="D32" s="193">
        <v>30.6</v>
      </c>
      <c r="E32" s="193">
        <v>33.799999999999997</v>
      </c>
      <c r="F32" s="193">
        <v>27.8</v>
      </c>
      <c r="G32" s="193">
        <v>100</v>
      </c>
    </row>
    <row r="33" spans="1:7" x14ac:dyDescent="0.25">
      <c r="A33" s="372" t="s">
        <v>2</v>
      </c>
      <c r="B33" s="387">
        <v>46.6</v>
      </c>
      <c r="C33" s="193"/>
      <c r="D33" s="193">
        <v>22.5</v>
      </c>
      <c r="E33" s="193">
        <v>22.5</v>
      </c>
      <c r="F33" s="193">
        <v>22.5</v>
      </c>
      <c r="G33" s="193">
        <v>100</v>
      </c>
    </row>
    <row r="34" spans="1:7" x14ac:dyDescent="0.25">
      <c r="A34" s="372" t="s">
        <v>3</v>
      </c>
      <c r="B34" s="387">
        <v>41.2</v>
      </c>
      <c r="C34" s="193"/>
      <c r="D34" s="193">
        <v>46.9</v>
      </c>
      <c r="E34" s="193">
        <v>43.8</v>
      </c>
      <c r="F34" s="193">
        <v>49.7</v>
      </c>
      <c r="G34" s="193">
        <v>100</v>
      </c>
    </row>
    <row r="35" spans="1:7" ht="19.5" x14ac:dyDescent="0.25">
      <c r="A35" s="357" t="s">
        <v>336</v>
      </c>
      <c r="B35" s="393">
        <v>36.5</v>
      </c>
      <c r="C35" s="157"/>
      <c r="D35" s="157">
        <v>32.5</v>
      </c>
      <c r="E35" s="157">
        <v>23.4</v>
      </c>
      <c r="F35" s="157">
        <v>44.1</v>
      </c>
      <c r="G35" s="157">
        <v>100</v>
      </c>
    </row>
    <row r="36" spans="1:7" x14ac:dyDescent="0.25">
      <c r="A36" s="9" t="s">
        <v>337</v>
      </c>
    </row>
    <row r="37" spans="1:7" ht="16.5" customHeight="1" x14ac:dyDescent="0.25">
      <c r="A37" s="354" t="s">
        <v>338</v>
      </c>
      <c r="B37" s="192"/>
      <c r="C37" s="192"/>
      <c r="D37" s="192"/>
      <c r="E37" s="192"/>
      <c r="F37" s="192"/>
    </row>
    <row r="38" spans="1:7" ht="16.5" customHeight="1" x14ac:dyDescent="0.25">
      <c r="A38" s="381" t="s">
        <v>326</v>
      </c>
      <c r="B38" s="192"/>
      <c r="C38" s="192"/>
      <c r="D38" s="192"/>
      <c r="E38" s="192"/>
      <c r="F38" s="192"/>
    </row>
    <row r="39" spans="1:7" x14ac:dyDescent="0.25">
      <c r="A39" s="354" t="s">
        <v>317</v>
      </c>
    </row>
    <row r="40" spans="1:7" x14ac:dyDescent="0.25">
      <c r="A40" s="354" t="s">
        <v>321</v>
      </c>
    </row>
    <row r="41" spans="1:7" x14ac:dyDescent="0.25">
      <c r="A41" s="354" t="s">
        <v>323</v>
      </c>
    </row>
    <row r="42" spans="1:7" x14ac:dyDescent="0.25">
      <c r="A42" s="511" t="s">
        <v>479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&amp;L&amp;F&amp;C&amp;P
&amp;D&amp;R&amp;A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rightToLeft="1" zoomScaleNormal="100" workbookViewId="0">
      <selection activeCell="A15" sqref="A15"/>
    </sheetView>
  </sheetViews>
  <sheetFormatPr defaultRowHeight="12.75" x14ac:dyDescent="0.2"/>
  <cols>
    <col min="1" max="1" width="27" customWidth="1"/>
    <col min="2" max="4" width="12.85546875" customWidth="1"/>
  </cols>
  <sheetData>
    <row r="1" spans="1:4" ht="15" customHeight="1" x14ac:dyDescent="0.2"/>
    <row r="2" spans="1:4" ht="33" x14ac:dyDescent="0.25">
      <c r="A2" s="161" t="s">
        <v>422</v>
      </c>
      <c r="B2" s="131"/>
      <c r="C2" s="131"/>
      <c r="D2" s="131"/>
    </row>
    <row r="3" spans="1:4" ht="15" x14ac:dyDescent="0.25">
      <c r="A3" s="101" t="s">
        <v>22</v>
      </c>
    </row>
    <row r="4" spans="1:4" ht="16.5" x14ac:dyDescent="0.25">
      <c r="A4" s="496" t="s">
        <v>440</v>
      </c>
      <c r="B4" s="52" t="s">
        <v>8</v>
      </c>
      <c r="C4" s="382" t="s">
        <v>2</v>
      </c>
      <c r="D4" s="382" t="s">
        <v>3</v>
      </c>
    </row>
    <row r="5" spans="1:4" ht="15.75" x14ac:dyDescent="0.25">
      <c r="A5" s="18"/>
      <c r="B5" s="18"/>
      <c r="C5" s="18"/>
      <c r="D5" s="18"/>
    </row>
    <row r="6" spans="1:4" ht="16.5" x14ac:dyDescent="0.25">
      <c r="A6" s="383" t="s">
        <v>20</v>
      </c>
      <c r="B6" s="210">
        <v>57</v>
      </c>
      <c r="C6" s="210">
        <v>60</v>
      </c>
      <c r="D6" s="210">
        <v>54.6</v>
      </c>
    </row>
    <row r="7" spans="1:4" ht="16.5" x14ac:dyDescent="0.25">
      <c r="A7" s="18"/>
      <c r="B7" s="160"/>
      <c r="C7" s="160"/>
      <c r="D7" s="160"/>
    </row>
    <row r="8" spans="1:4" ht="16.5" x14ac:dyDescent="0.25">
      <c r="A8" s="55" t="s">
        <v>10</v>
      </c>
      <c r="B8" s="160"/>
      <c r="C8" s="160"/>
      <c r="D8" s="160"/>
    </row>
    <row r="9" spans="1:4" ht="16.5" x14ac:dyDescent="0.25">
      <c r="A9" s="54" t="s">
        <v>140</v>
      </c>
      <c r="B9" s="211">
        <v>52.9</v>
      </c>
      <c r="C9" s="211">
        <v>57.1</v>
      </c>
      <c r="D9" s="211">
        <v>49.7</v>
      </c>
    </row>
    <row r="10" spans="1:4" ht="16.5" x14ac:dyDescent="0.25">
      <c r="A10" s="54" t="s">
        <v>16</v>
      </c>
      <c r="B10" s="211">
        <v>62.1</v>
      </c>
      <c r="C10" s="211">
        <v>63.8</v>
      </c>
      <c r="D10" s="211">
        <v>60.7</v>
      </c>
    </row>
    <row r="11" spans="1:4" ht="16.5" x14ac:dyDescent="0.25">
      <c r="A11" s="18"/>
      <c r="B11" s="160"/>
      <c r="C11" s="160"/>
      <c r="D11" s="160"/>
    </row>
    <row r="12" spans="1:4" ht="16.5" x14ac:dyDescent="0.25">
      <c r="A12" s="385" t="s">
        <v>0</v>
      </c>
      <c r="B12" s="212">
        <v>22.9</v>
      </c>
      <c r="C12" s="212">
        <v>23.5</v>
      </c>
      <c r="D12" s="212">
        <v>22.3</v>
      </c>
    </row>
    <row r="13" spans="1:4" ht="15" x14ac:dyDescent="0.25">
      <c r="A13" s="354" t="s">
        <v>328</v>
      </c>
      <c r="B13" s="43"/>
      <c r="C13" s="43"/>
      <c r="D13" s="43"/>
    </row>
    <row r="14" spans="1:4" ht="15" x14ac:dyDescent="0.25">
      <c r="A14" s="386" t="s">
        <v>327</v>
      </c>
      <c r="B14" s="43"/>
      <c r="C14" s="43"/>
      <c r="D14" s="43"/>
    </row>
    <row r="15" spans="1:4" ht="15" x14ac:dyDescent="0.25">
      <c r="A15" s="511" t="s">
        <v>479</v>
      </c>
      <c r="B15" s="43"/>
      <c r="C15" s="43"/>
      <c r="D15" s="43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&amp;L&amp;F&amp;C&amp;P
&amp;D&amp;R&amp;A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rightToLeft="1" zoomScaleNormal="100" workbookViewId="0">
      <selection activeCell="A24" sqref="A24"/>
    </sheetView>
  </sheetViews>
  <sheetFormatPr defaultRowHeight="12.75" x14ac:dyDescent="0.2"/>
  <cols>
    <col min="1" max="1" width="28.85546875" customWidth="1"/>
    <col min="2" max="4" width="12.85546875" customWidth="1"/>
  </cols>
  <sheetData>
    <row r="1" spans="1:4" ht="15" customHeight="1" x14ac:dyDescent="0.2"/>
    <row r="2" spans="1:4" ht="33" x14ac:dyDescent="0.25">
      <c r="A2" s="161" t="s">
        <v>423</v>
      </c>
      <c r="B2" s="131"/>
      <c r="C2" s="131"/>
      <c r="D2" s="131"/>
    </row>
    <row r="3" spans="1:4" ht="15" x14ac:dyDescent="0.25">
      <c r="A3" s="101" t="s">
        <v>22</v>
      </c>
    </row>
    <row r="4" spans="1:4" ht="16.5" x14ac:dyDescent="0.25">
      <c r="A4" s="496" t="s">
        <v>440</v>
      </c>
      <c r="B4" s="52" t="s">
        <v>8</v>
      </c>
      <c r="C4" s="382" t="s">
        <v>2</v>
      </c>
      <c r="D4" s="382" t="s">
        <v>3</v>
      </c>
    </row>
    <row r="5" spans="1:4" ht="16.5" x14ac:dyDescent="0.25">
      <c r="A5" s="389" t="s">
        <v>329</v>
      </c>
      <c r="B5" s="18"/>
      <c r="C5" s="18"/>
      <c r="D5" s="18"/>
    </row>
    <row r="6" spans="1:4" ht="16.5" x14ac:dyDescent="0.25">
      <c r="A6" s="383" t="s">
        <v>20</v>
      </c>
      <c r="B6" s="210">
        <v>38.299999999999997</v>
      </c>
      <c r="C6" s="210">
        <v>37.700000000000003</v>
      </c>
      <c r="D6" s="210">
        <v>38.799999999999997</v>
      </c>
    </row>
    <row r="7" spans="1:4" ht="16.5" x14ac:dyDescent="0.25">
      <c r="A7" s="18"/>
      <c r="B7" s="160"/>
      <c r="C7" s="160"/>
      <c r="D7" s="160"/>
    </row>
    <row r="8" spans="1:4" ht="16.5" x14ac:dyDescent="0.25">
      <c r="A8" s="55" t="s">
        <v>10</v>
      </c>
      <c r="B8" s="160"/>
      <c r="C8" s="160"/>
      <c r="D8" s="160"/>
    </row>
    <row r="9" spans="1:4" ht="16.5" x14ac:dyDescent="0.25">
      <c r="A9" s="54" t="s">
        <v>140</v>
      </c>
      <c r="B9" s="211">
        <v>42.3</v>
      </c>
      <c r="C9" s="211">
        <v>41.9</v>
      </c>
      <c r="D9" s="211">
        <v>42.6</v>
      </c>
    </row>
    <row r="10" spans="1:4" ht="16.5" x14ac:dyDescent="0.25">
      <c r="A10" s="54" t="s">
        <v>16</v>
      </c>
      <c r="B10" s="211">
        <v>33.299999999999997</v>
      </c>
      <c r="C10" s="211">
        <v>32.200000000000003</v>
      </c>
      <c r="D10" s="211">
        <v>34</v>
      </c>
    </row>
    <row r="11" spans="1:4" ht="16.5" x14ac:dyDescent="0.25">
      <c r="A11" s="18"/>
      <c r="B11" s="391"/>
      <c r="C11" s="391"/>
      <c r="D11" s="391"/>
    </row>
    <row r="12" spans="1:4" ht="16.5" x14ac:dyDescent="0.25">
      <c r="A12" s="388" t="s">
        <v>0</v>
      </c>
      <c r="B12" s="392">
        <v>49.8</v>
      </c>
      <c r="C12" s="392">
        <v>47.9</v>
      </c>
      <c r="D12" s="392">
        <v>51.7</v>
      </c>
    </row>
    <row r="13" spans="1:4" ht="16.5" x14ac:dyDescent="0.25">
      <c r="A13" s="388"/>
      <c r="B13" s="18"/>
      <c r="C13" s="18"/>
      <c r="D13" s="18"/>
    </row>
    <row r="14" spans="1:4" ht="16.5" x14ac:dyDescent="0.25">
      <c r="A14" s="390" t="s">
        <v>330</v>
      </c>
      <c r="B14" s="18"/>
      <c r="C14" s="18"/>
      <c r="D14" s="18"/>
    </row>
    <row r="15" spans="1:4" ht="16.5" x14ac:dyDescent="0.25">
      <c r="A15" s="383" t="s">
        <v>20</v>
      </c>
      <c r="B15" s="210">
        <v>29.1</v>
      </c>
      <c r="C15" s="210">
        <v>29.6</v>
      </c>
      <c r="D15" s="210">
        <v>28.7</v>
      </c>
    </row>
    <row r="16" spans="1:4" ht="16.5" x14ac:dyDescent="0.25">
      <c r="A16" s="18"/>
      <c r="B16" s="160"/>
      <c r="C16" s="160"/>
      <c r="D16" s="160"/>
    </row>
    <row r="17" spans="1:4" ht="16.5" x14ac:dyDescent="0.25">
      <c r="A17" s="55" t="s">
        <v>10</v>
      </c>
      <c r="B17" s="160"/>
      <c r="C17" s="160"/>
      <c r="D17" s="160"/>
    </row>
    <row r="18" spans="1:4" ht="16.5" x14ac:dyDescent="0.25">
      <c r="A18" s="54" t="s">
        <v>140</v>
      </c>
      <c r="B18" s="211">
        <v>33.700000000000003</v>
      </c>
      <c r="C18" s="211">
        <v>32.4</v>
      </c>
      <c r="D18" s="211">
        <v>34.700000000000003</v>
      </c>
    </row>
    <row r="19" spans="1:4" ht="16.5" x14ac:dyDescent="0.25">
      <c r="A19" s="54" t="s">
        <v>16</v>
      </c>
      <c r="B19" s="211">
        <v>23.3</v>
      </c>
      <c r="C19" s="211">
        <v>25.9</v>
      </c>
      <c r="D19" s="211">
        <v>21.2</v>
      </c>
    </row>
    <row r="20" spans="1:4" ht="16.5" x14ac:dyDescent="0.25">
      <c r="A20" s="18"/>
      <c r="B20" s="160"/>
      <c r="C20" s="160"/>
      <c r="D20" s="160"/>
    </row>
    <row r="21" spans="1:4" ht="16.5" x14ac:dyDescent="0.25">
      <c r="A21" s="385" t="s">
        <v>0</v>
      </c>
      <c r="B21" s="212">
        <v>42.4</v>
      </c>
      <c r="C21" s="212">
        <v>40.299999999999997</v>
      </c>
      <c r="D21" s="212">
        <v>44.3</v>
      </c>
    </row>
    <row r="22" spans="1:4" ht="15" x14ac:dyDescent="0.25">
      <c r="A22" s="354" t="s">
        <v>328</v>
      </c>
      <c r="B22" s="43"/>
      <c r="C22" s="43"/>
      <c r="D22" s="43"/>
    </row>
    <row r="23" spans="1:4" ht="15" x14ac:dyDescent="0.25">
      <c r="A23" s="386" t="s">
        <v>327</v>
      </c>
      <c r="B23" s="43"/>
      <c r="C23" s="43"/>
      <c r="D23" s="43"/>
    </row>
    <row r="24" spans="1:4" ht="15" x14ac:dyDescent="0.25">
      <c r="A24" s="511" t="s">
        <v>479</v>
      </c>
      <c r="B24" s="43"/>
      <c r="C24" s="43"/>
      <c r="D24" s="43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&amp;L&amp;F&amp;C&amp;P
&amp;D&amp;R&amp;A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rightToLeft="1" topLeftCell="A22" zoomScaleNormal="100" workbookViewId="0">
      <selection activeCell="A33" sqref="A33"/>
    </sheetView>
  </sheetViews>
  <sheetFormatPr defaultRowHeight="12.75" x14ac:dyDescent="0.2"/>
  <cols>
    <col min="1" max="1" width="28.85546875" customWidth="1"/>
    <col min="2" max="4" width="12.85546875" customWidth="1"/>
  </cols>
  <sheetData>
    <row r="1" spans="1:4" ht="36" x14ac:dyDescent="0.25">
      <c r="A1" s="161" t="s">
        <v>458</v>
      </c>
      <c r="B1" s="131"/>
      <c r="C1" s="131"/>
      <c r="D1" s="131"/>
    </row>
    <row r="2" spans="1:4" ht="16.5" x14ac:dyDescent="0.25">
      <c r="A2" s="384"/>
    </row>
    <row r="3" spans="1:4" ht="16.5" x14ac:dyDescent="0.25">
      <c r="A3" s="52" t="s">
        <v>440</v>
      </c>
      <c r="B3" s="52" t="s">
        <v>8</v>
      </c>
      <c r="C3" s="382" t="s">
        <v>2</v>
      </c>
      <c r="D3" s="382" t="s">
        <v>3</v>
      </c>
    </row>
    <row r="4" spans="1:4" ht="19.5" x14ac:dyDescent="0.25">
      <c r="A4" s="389" t="s">
        <v>332</v>
      </c>
      <c r="B4" s="18"/>
      <c r="C4" s="18"/>
      <c r="D4" s="18"/>
    </row>
    <row r="5" spans="1:4" ht="16.5" x14ac:dyDescent="0.25">
      <c r="A5" s="20" t="s">
        <v>20</v>
      </c>
      <c r="B5" s="80">
        <v>562.69999999999993</v>
      </c>
      <c r="C5" s="80">
        <v>261.89499999999998</v>
      </c>
      <c r="D5" s="80">
        <v>300.80500000000001</v>
      </c>
    </row>
    <row r="6" spans="1:4" ht="16.5" x14ac:dyDescent="0.25">
      <c r="A6" s="55" t="s">
        <v>10</v>
      </c>
      <c r="B6" s="80"/>
      <c r="C6" s="80"/>
      <c r="D6" s="80"/>
    </row>
    <row r="7" spans="1:4" ht="16.5" x14ac:dyDescent="0.25">
      <c r="A7" s="54" t="s">
        <v>140</v>
      </c>
      <c r="B7" s="80">
        <v>229.6</v>
      </c>
      <c r="C7" s="80">
        <v>117.096</v>
      </c>
      <c r="D7" s="80">
        <v>112.50399999999999</v>
      </c>
    </row>
    <row r="8" spans="1:4" ht="16.5" x14ac:dyDescent="0.25">
      <c r="A8" s="54" t="s">
        <v>149</v>
      </c>
      <c r="B8" s="81">
        <v>205.7</v>
      </c>
      <c r="C8" s="81">
        <v>92.564999999999998</v>
      </c>
      <c r="D8" s="81">
        <v>113.13500000000001</v>
      </c>
    </row>
    <row r="9" spans="1:4" ht="16.5" x14ac:dyDescent="0.25">
      <c r="A9" s="54" t="s">
        <v>36</v>
      </c>
      <c r="B9" s="81">
        <v>127.4</v>
      </c>
      <c r="C9" s="81">
        <v>52.234000000000009</v>
      </c>
      <c r="D9" s="81">
        <v>75.165999999999997</v>
      </c>
    </row>
    <row r="10" spans="1:4" ht="16.5" x14ac:dyDescent="0.25">
      <c r="A10" s="388" t="s">
        <v>0</v>
      </c>
      <c r="B10" s="206">
        <v>2588.8000000000002</v>
      </c>
      <c r="C10" s="206">
        <v>1320.2880000000002</v>
      </c>
      <c r="D10" s="206">
        <v>1268.5120000000002</v>
      </c>
    </row>
    <row r="11" spans="1:4" ht="16.5" x14ac:dyDescent="0.25">
      <c r="A11" s="388"/>
      <c r="B11" s="206"/>
      <c r="C11" s="206"/>
      <c r="D11" s="206"/>
    </row>
    <row r="12" spans="1:4" ht="33" x14ac:dyDescent="0.25">
      <c r="A12" s="383" t="s">
        <v>178</v>
      </c>
      <c r="B12" s="83">
        <v>21.73593943139678</v>
      </c>
      <c r="C12" s="83">
        <v>19.836202404323899</v>
      </c>
      <c r="D12" s="83">
        <v>23.713216745288964</v>
      </c>
    </row>
    <row r="13" spans="1:4" ht="16.5" x14ac:dyDescent="0.25">
      <c r="A13" s="383"/>
      <c r="B13" s="83"/>
      <c r="C13" s="83"/>
      <c r="D13" s="83"/>
    </row>
    <row r="14" spans="1:4" ht="16.5" x14ac:dyDescent="0.25">
      <c r="A14" s="390" t="s">
        <v>331</v>
      </c>
      <c r="B14" s="53"/>
      <c r="C14" s="53"/>
      <c r="D14" s="53"/>
    </row>
    <row r="15" spans="1:4" ht="16.5" x14ac:dyDescent="0.25">
      <c r="A15" s="20" t="s">
        <v>20</v>
      </c>
      <c r="B15" s="139">
        <v>575.18143718695683</v>
      </c>
      <c r="C15" s="139">
        <v>604.00138376383757</v>
      </c>
      <c r="D15" s="139">
        <v>552.23976500826143</v>
      </c>
    </row>
    <row r="16" spans="1:4" ht="16.5" x14ac:dyDescent="0.25">
      <c r="A16" s="55" t="s">
        <v>10</v>
      </c>
      <c r="B16" s="139"/>
      <c r="C16" s="139"/>
      <c r="D16" s="139"/>
    </row>
    <row r="17" spans="1:4" ht="16.5" x14ac:dyDescent="0.25">
      <c r="A17" s="54" t="s">
        <v>140</v>
      </c>
      <c r="B17" s="139">
        <v>423.8</v>
      </c>
      <c r="C17" s="139">
        <v>462.4</v>
      </c>
      <c r="D17" s="139">
        <v>390.2</v>
      </c>
    </row>
    <row r="18" spans="1:4" ht="16.5" x14ac:dyDescent="0.25">
      <c r="A18" s="54" t="s">
        <v>149</v>
      </c>
      <c r="B18" s="120">
        <v>702.4</v>
      </c>
      <c r="C18" s="120">
        <v>743.5</v>
      </c>
      <c r="D18" s="120">
        <v>671.2</v>
      </c>
    </row>
    <row r="19" spans="1:4" ht="16.5" x14ac:dyDescent="0.25">
      <c r="A19" s="54" t="s">
        <v>36</v>
      </c>
      <c r="B19" s="120">
        <v>1048.8</v>
      </c>
      <c r="C19" s="120">
        <v>1152.3</v>
      </c>
      <c r="D19" s="120">
        <v>988</v>
      </c>
    </row>
    <row r="20" spans="1:4" ht="16.5" x14ac:dyDescent="0.25">
      <c r="A20" s="388" t="s">
        <v>0</v>
      </c>
      <c r="B20" s="471">
        <v>302.89999999999998</v>
      </c>
      <c r="C20" s="471">
        <v>314.5</v>
      </c>
      <c r="D20" s="471">
        <v>291.39999999999998</v>
      </c>
    </row>
    <row r="21" spans="1:4" ht="16.5" x14ac:dyDescent="0.25">
      <c r="A21" s="390"/>
      <c r="B21" s="53"/>
      <c r="C21" s="53"/>
      <c r="D21" s="53"/>
    </row>
    <row r="22" spans="1:4" ht="36" x14ac:dyDescent="0.25">
      <c r="A22" s="19" t="s">
        <v>431</v>
      </c>
      <c r="B22" s="80"/>
      <c r="C22" s="80"/>
      <c r="D22" s="80"/>
    </row>
    <row r="23" spans="1:4" ht="16.5" x14ac:dyDescent="0.25">
      <c r="A23" s="20" t="s">
        <v>20</v>
      </c>
      <c r="B23" s="80">
        <v>22.092660387417808</v>
      </c>
      <c r="C23" s="80">
        <v>22.824512495465743</v>
      </c>
      <c r="D23" s="80">
        <v>17.215440900250993</v>
      </c>
    </row>
    <row r="24" spans="1:4" ht="16.5" x14ac:dyDescent="0.25">
      <c r="A24" s="55" t="s">
        <v>10</v>
      </c>
      <c r="B24" s="80"/>
      <c r="C24" s="80"/>
      <c r="D24" s="80"/>
    </row>
    <row r="25" spans="1:4" ht="16.5" x14ac:dyDescent="0.25">
      <c r="A25" s="54" t="s">
        <v>140</v>
      </c>
      <c r="B25" s="80">
        <v>20.9</v>
      </c>
      <c r="C25" s="80">
        <v>21.9</v>
      </c>
      <c r="D25" s="80">
        <v>15</v>
      </c>
    </row>
    <row r="26" spans="1:4" ht="16.5" x14ac:dyDescent="0.25">
      <c r="A26" s="54" t="s">
        <v>149</v>
      </c>
      <c r="B26" s="80">
        <v>22.8</v>
      </c>
      <c r="C26" s="80">
        <v>23.5</v>
      </c>
      <c r="D26" s="80">
        <v>18.100000000000001</v>
      </c>
    </row>
    <row r="27" spans="1:4" ht="16.5" x14ac:dyDescent="0.25">
      <c r="A27" s="54" t="s">
        <v>36</v>
      </c>
      <c r="B27" s="81">
        <v>23.1</v>
      </c>
      <c r="C27" s="81">
        <v>23.7</v>
      </c>
      <c r="D27" s="81">
        <v>19.2</v>
      </c>
    </row>
    <row r="28" spans="1:4" ht="16.5" x14ac:dyDescent="0.25">
      <c r="A28" s="385" t="s">
        <v>0</v>
      </c>
      <c r="B28" s="84">
        <v>17.2</v>
      </c>
      <c r="C28" s="84">
        <v>19.100000000000001</v>
      </c>
      <c r="D28" s="84">
        <v>11.3</v>
      </c>
    </row>
    <row r="29" spans="1:4" ht="30" x14ac:dyDescent="0.25">
      <c r="A29" s="425" t="s">
        <v>459</v>
      </c>
      <c r="B29" s="131"/>
      <c r="C29" s="131"/>
      <c r="D29" s="131"/>
    </row>
    <row r="30" spans="1:4" ht="30" x14ac:dyDescent="0.25">
      <c r="A30" s="155" t="s">
        <v>334</v>
      </c>
      <c r="B30" s="131"/>
      <c r="C30" s="131"/>
      <c r="D30" s="131"/>
    </row>
    <row r="31" spans="1:4" ht="30" x14ac:dyDescent="0.25">
      <c r="A31" s="155" t="s">
        <v>333</v>
      </c>
      <c r="B31" s="131"/>
      <c r="C31" s="131"/>
      <c r="D31" s="131"/>
    </row>
    <row r="32" spans="1:4" ht="30" x14ac:dyDescent="0.25">
      <c r="A32" s="155" t="s">
        <v>335</v>
      </c>
      <c r="B32" s="131"/>
      <c r="C32" s="131"/>
      <c r="D32" s="131"/>
    </row>
    <row r="33" spans="1:1" ht="15" x14ac:dyDescent="0.25">
      <c r="A33" s="511" t="s">
        <v>479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&amp;L&amp;F&amp;C&amp;P
&amp;D&amp;R&amp;A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rightToLeft="1" zoomScaleNormal="100" workbookViewId="0">
      <selection activeCell="A18" sqref="A18"/>
    </sheetView>
  </sheetViews>
  <sheetFormatPr defaultColWidth="9.140625" defaultRowHeight="16.5" x14ac:dyDescent="0.25"/>
  <cols>
    <col min="1" max="1" width="30.28515625" style="21" customWidth="1"/>
    <col min="2" max="4" width="12" style="73" customWidth="1"/>
    <col min="5" max="5" width="20.140625" style="73" customWidth="1"/>
    <col min="6" max="16384" width="9.140625" style="21"/>
  </cols>
  <sheetData>
    <row r="1" spans="1:5" ht="19.5" x14ac:dyDescent="0.25">
      <c r="A1" s="163" t="s">
        <v>424</v>
      </c>
      <c r="B1" s="192"/>
      <c r="C1" s="192"/>
      <c r="D1" s="192"/>
      <c r="E1" s="192"/>
    </row>
    <row r="2" spans="1:5" x14ac:dyDescent="0.25">
      <c r="A2" s="101" t="s">
        <v>22</v>
      </c>
      <c r="B2" s="157"/>
      <c r="C2" s="157"/>
      <c r="D2" s="157"/>
      <c r="E2" s="157"/>
    </row>
    <row r="3" spans="1:5" x14ac:dyDescent="0.25">
      <c r="A3" s="496" t="s">
        <v>440</v>
      </c>
      <c r="B3" s="407" t="s">
        <v>15</v>
      </c>
      <c r="C3" s="227" t="s">
        <v>143</v>
      </c>
      <c r="D3" s="227" t="s">
        <v>19</v>
      </c>
      <c r="E3" s="227" t="s">
        <v>0</v>
      </c>
    </row>
    <row r="4" spans="1:5" x14ac:dyDescent="0.25">
      <c r="B4" s="347"/>
    </row>
    <row r="5" spans="1:5" x14ac:dyDescent="0.25">
      <c r="A5" s="30" t="s">
        <v>8</v>
      </c>
      <c r="B5" s="347">
        <v>18.973815096547689</v>
      </c>
      <c r="C5" s="73">
        <v>16.229899629081512</v>
      </c>
      <c r="D5" s="73">
        <v>22.256096581545293</v>
      </c>
      <c r="E5" s="73">
        <v>5.8892946020265402</v>
      </c>
    </row>
    <row r="6" spans="1:5" x14ac:dyDescent="0.25">
      <c r="B6" s="347"/>
    </row>
    <row r="7" spans="1:5" x14ac:dyDescent="0.25">
      <c r="A7" s="30" t="s">
        <v>14</v>
      </c>
      <c r="B7" s="347"/>
    </row>
    <row r="8" spans="1:5" x14ac:dyDescent="0.25">
      <c r="A8" s="21" t="s">
        <v>2</v>
      </c>
      <c r="B8" s="347">
        <v>19.270588079241804</v>
      </c>
      <c r="C8" s="73">
        <v>17.257312521612629</v>
      </c>
      <c r="D8" s="73">
        <v>21.794651463412812</v>
      </c>
      <c r="E8" s="73">
        <v>5.9266296486818391</v>
      </c>
    </row>
    <row r="9" spans="1:5" x14ac:dyDescent="0.25">
      <c r="A9" s="21" t="s">
        <v>3</v>
      </c>
      <c r="B9" s="347">
        <v>18.739562665884904</v>
      </c>
      <c r="C9" s="73">
        <v>15.38762323246641</v>
      </c>
      <c r="D9" s="73">
        <v>22.604113834883066</v>
      </c>
      <c r="E9" s="73">
        <v>5.852871089245907</v>
      </c>
    </row>
    <row r="10" spans="1:5" x14ac:dyDescent="0.25">
      <c r="B10" s="347"/>
    </row>
    <row r="11" spans="1:5" x14ac:dyDescent="0.25">
      <c r="A11" s="30" t="s">
        <v>11</v>
      </c>
      <c r="B11" s="347"/>
    </row>
    <row r="12" spans="1:5" ht="19.5" x14ac:dyDescent="0.25">
      <c r="A12" s="21" t="s">
        <v>167</v>
      </c>
      <c r="B12" s="347">
        <v>18.507477422817168</v>
      </c>
      <c r="C12" s="73">
        <v>15.394643173605752</v>
      </c>
      <c r="D12" s="73">
        <v>22.020024674954922</v>
      </c>
      <c r="E12" s="73">
        <v>5.7522697523868471</v>
      </c>
    </row>
    <row r="13" spans="1:5" x14ac:dyDescent="0.25">
      <c r="A13" s="21" t="s">
        <v>144</v>
      </c>
      <c r="B13" s="347">
        <v>24.331980153360398</v>
      </c>
      <c r="C13" s="73">
        <v>23.417559979581419</v>
      </c>
      <c r="D13" s="73">
        <v>26.537396121883656</v>
      </c>
      <c r="E13" s="73">
        <v>6.4271355749638088</v>
      </c>
    </row>
    <row r="14" spans="1:5" x14ac:dyDescent="0.25">
      <c r="A14" s="63"/>
      <c r="B14" s="216"/>
      <c r="C14" s="216"/>
      <c r="D14" s="217"/>
      <c r="E14" s="157"/>
    </row>
    <row r="15" spans="1:5" x14ac:dyDescent="0.25">
      <c r="A15" s="25" t="s">
        <v>350</v>
      </c>
    </row>
    <row r="16" spans="1:5" ht="30" x14ac:dyDescent="0.25">
      <c r="A16" s="155" t="s">
        <v>351</v>
      </c>
      <c r="B16" s="192"/>
      <c r="C16" s="192"/>
      <c r="D16" s="192"/>
      <c r="E16" s="192"/>
    </row>
    <row r="17" spans="1:5" ht="16.5" customHeight="1" x14ac:dyDescent="0.25">
      <c r="A17" s="25" t="s">
        <v>168</v>
      </c>
      <c r="B17" s="192"/>
      <c r="C17" s="192"/>
      <c r="D17" s="192"/>
      <c r="E17" s="192"/>
    </row>
    <row r="18" spans="1:5" x14ac:dyDescent="0.25">
      <c r="A18" s="511" t="s">
        <v>479</v>
      </c>
    </row>
    <row r="19" spans="1:5" x14ac:dyDescent="0.25">
      <c r="A19" s="25"/>
    </row>
  </sheetData>
  <customSheetViews>
    <customSheetView guid="{D66E1FB7-020B-455A-B80C-343900573230}">
      <pageMargins left="0.75" right="0.75" top="1" bottom="1" header="0.5" footer="0.5"/>
      <pageSetup paperSize="9" orientation="portrait" r:id="rId1"/>
      <headerFooter alignWithMargins="0">
        <oddFooter>&amp;L&amp;F&amp;C&amp;P
&amp;D&amp;R&amp;A</oddFooter>
      </headerFooter>
    </customSheetView>
    <customSheetView guid="{4D8713A2-F6AF-49CF-8DCD-2A02C76F9E58}">
      <pageMargins left="0.75" right="0.75" top="1" bottom="1" header="0.5" footer="0.5"/>
      <pageSetup paperSize="9" orientation="portrait" r:id="rId2"/>
      <headerFooter alignWithMargins="0">
        <oddFooter>&amp;L&amp;F&amp;C&amp;P
&amp;D&amp;R&amp;A</oddFooter>
      </headerFooter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>
    <oddFooter>&amp;L&amp;F&amp;C&amp;P
&amp;D&amp;R&amp;A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rightToLeft="1" topLeftCell="A16" zoomScaleNormal="100" workbookViewId="0">
      <selection activeCell="A37" sqref="A37"/>
    </sheetView>
  </sheetViews>
  <sheetFormatPr defaultColWidth="9.140625" defaultRowHeight="16.5" x14ac:dyDescent="0.25"/>
  <cols>
    <col min="1" max="1" width="13.7109375" style="291" customWidth="1"/>
    <col min="2" max="2" width="7.28515625" style="292" customWidth="1"/>
    <col min="3" max="3" width="7.28515625" style="293" customWidth="1"/>
    <col min="4" max="9" width="7.28515625" style="292" customWidth="1"/>
    <col min="10" max="16384" width="9.140625" style="291"/>
  </cols>
  <sheetData>
    <row r="1" spans="1:9" ht="15.75" customHeight="1" x14ac:dyDescent="0.25"/>
    <row r="2" spans="1:9" ht="33" x14ac:dyDescent="0.25">
      <c r="A2" s="403" t="s">
        <v>425</v>
      </c>
      <c r="B2" s="294"/>
      <c r="C2" s="295"/>
      <c r="D2" s="294"/>
      <c r="E2" s="294"/>
      <c r="F2" s="294"/>
      <c r="G2" s="294"/>
      <c r="H2" s="294"/>
      <c r="I2" s="294"/>
    </row>
    <row r="3" spans="1:9" x14ac:dyDescent="0.25">
      <c r="A3" s="504" t="s">
        <v>17</v>
      </c>
      <c r="E3" s="297"/>
      <c r="F3" s="297"/>
      <c r="G3" s="297"/>
      <c r="H3" s="297"/>
      <c r="I3" s="297"/>
    </row>
    <row r="4" spans="1:9" x14ac:dyDescent="0.25">
      <c r="A4" s="496" t="s">
        <v>440</v>
      </c>
      <c r="B4" s="298">
        <v>2000</v>
      </c>
      <c r="C4" s="298">
        <v>2005</v>
      </c>
      <c r="D4" s="298">
        <v>2010</v>
      </c>
      <c r="E4" s="298">
        <v>2012</v>
      </c>
      <c r="F4" s="472">
        <v>2013</v>
      </c>
      <c r="G4" s="472">
        <v>2014</v>
      </c>
      <c r="H4" s="298">
        <v>2015</v>
      </c>
      <c r="I4" s="298">
        <v>2016</v>
      </c>
    </row>
    <row r="5" spans="1:9" x14ac:dyDescent="0.2">
      <c r="A5" s="299"/>
      <c r="B5" s="300"/>
      <c r="C5" s="300"/>
      <c r="D5" s="300"/>
      <c r="E5" s="300"/>
      <c r="F5" s="300"/>
      <c r="G5" s="300"/>
      <c r="H5" s="300"/>
      <c r="I5" s="300"/>
    </row>
    <row r="6" spans="1:9" x14ac:dyDescent="0.2">
      <c r="A6" s="301" t="s">
        <v>13</v>
      </c>
      <c r="B6" s="300"/>
      <c r="C6" s="300"/>
      <c r="D6" s="300"/>
      <c r="E6" s="300"/>
      <c r="F6" s="300"/>
      <c r="G6" s="300"/>
      <c r="H6" s="300"/>
      <c r="I6" s="300"/>
    </row>
    <row r="7" spans="1:9" x14ac:dyDescent="0.2">
      <c r="A7" s="302" t="s">
        <v>8</v>
      </c>
      <c r="B7" s="303">
        <v>493.91836609210816</v>
      </c>
      <c r="C7" s="303">
        <v>497.83897610181816</v>
      </c>
      <c r="D7" s="303">
        <v>493.22941536416801</v>
      </c>
      <c r="E7" s="303">
        <v>459.80103168754607</v>
      </c>
      <c r="F7" s="303">
        <v>441.60956081478867</v>
      </c>
      <c r="G7" s="303">
        <v>432.36859990937927</v>
      </c>
      <c r="H7" s="303">
        <v>428.69943453675512</v>
      </c>
      <c r="I7" s="303">
        <v>417.70811600250363</v>
      </c>
    </row>
    <row r="8" spans="1:9" x14ac:dyDescent="0.2">
      <c r="A8" s="304" t="s">
        <v>2</v>
      </c>
      <c r="B8" s="305">
        <v>570.37836285289359</v>
      </c>
      <c r="C8" s="305">
        <v>567.50390368349247</v>
      </c>
      <c r="D8" s="305">
        <v>555.56142957055215</v>
      </c>
      <c r="E8" s="305">
        <v>519.67379077615294</v>
      </c>
      <c r="F8" s="305">
        <v>499.50846091861399</v>
      </c>
      <c r="G8" s="305">
        <v>488.29601029601025</v>
      </c>
      <c r="H8" s="305">
        <v>486.5993100049285</v>
      </c>
      <c r="I8" s="305">
        <v>474.50860240395946</v>
      </c>
    </row>
    <row r="9" spans="1:9" x14ac:dyDescent="0.2">
      <c r="A9" s="304" t="s">
        <v>3</v>
      </c>
      <c r="B9" s="305">
        <v>437.25200450523749</v>
      </c>
      <c r="C9" s="305">
        <v>446.1495472095383</v>
      </c>
      <c r="D9" s="305">
        <v>445.57407617260787</v>
      </c>
      <c r="E9" s="305">
        <v>413.46564885496184</v>
      </c>
      <c r="F9" s="305">
        <v>396.50241140700354</v>
      </c>
      <c r="G9" s="305">
        <v>388.41189560995349</v>
      </c>
      <c r="H9" s="305">
        <v>383.04457854779054</v>
      </c>
      <c r="I9" s="305">
        <v>372.60153471832302</v>
      </c>
    </row>
    <row r="10" spans="1:9" x14ac:dyDescent="0.2">
      <c r="A10" s="299"/>
      <c r="B10" s="305"/>
      <c r="C10" s="305"/>
      <c r="D10" s="305"/>
      <c r="E10" s="305"/>
      <c r="F10" s="305"/>
      <c r="G10" s="305"/>
      <c r="H10" s="305"/>
      <c r="I10" s="305"/>
    </row>
    <row r="11" spans="1:9" x14ac:dyDescent="0.2">
      <c r="A11" s="301" t="s">
        <v>140</v>
      </c>
      <c r="B11" s="305"/>
      <c r="C11" s="305"/>
      <c r="D11" s="305"/>
      <c r="E11" s="305"/>
      <c r="F11" s="305"/>
      <c r="G11" s="305"/>
      <c r="H11" s="305"/>
      <c r="I11" s="305"/>
    </row>
    <row r="12" spans="1:9" x14ac:dyDescent="0.2">
      <c r="A12" s="304" t="s">
        <v>8</v>
      </c>
      <c r="B12" s="305">
        <v>397.16511833457298</v>
      </c>
      <c r="C12" s="305">
        <v>380.19224904595541</v>
      </c>
      <c r="D12" s="305">
        <v>366.58029580579557</v>
      </c>
      <c r="E12" s="305">
        <v>339.00252815444725</v>
      </c>
      <c r="F12" s="305">
        <v>324.59323882224646</v>
      </c>
      <c r="G12" s="305">
        <v>315.79854620976118</v>
      </c>
      <c r="H12" s="305">
        <v>311.97017268445842</v>
      </c>
      <c r="I12" s="305">
        <v>305.53894425987448</v>
      </c>
    </row>
    <row r="13" spans="1:9" x14ac:dyDescent="0.2">
      <c r="A13" s="304" t="s">
        <v>2</v>
      </c>
      <c r="B13" s="305">
        <v>468.2764367213851</v>
      </c>
      <c r="C13" s="305">
        <v>447.10617245350932</v>
      </c>
      <c r="D13" s="305">
        <v>430.76537339246119</v>
      </c>
      <c r="E13" s="305">
        <v>400.09462151394422</v>
      </c>
      <c r="F13" s="305">
        <v>382.73327049952877</v>
      </c>
      <c r="G13" s="305">
        <v>372.80089485458609</v>
      </c>
      <c r="H13" s="305">
        <v>369.37130801687761</v>
      </c>
      <c r="I13" s="305">
        <v>361.95402298850576</v>
      </c>
    </row>
    <row r="14" spans="1:9" x14ac:dyDescent="0.2">
      <c r="A14" s="304" t="s">
        <v>3</v>
      </c>
      <c r="B14" s="305">
        <v>341.54318118533524</v>
      </c>
      <c r="C14" s="305">
        <v>326.04450521675597</v>
      </c>
      <c r="D14" s="305">
        <v>312.21884983568077</v>
      </c>
      <c r="E14" s="305">
        <v>286.76771989752348</v>
      </c>
      <c r="F14" s="305">
        <v>274.6141348497157</v>
      </c>
      <c r="G14" s="305">
        <v>266.41860465116281</v>
      </c>
      <c r="H14" s="305">
        <v>262.06529713866473</v>
      </c>
      <c r="I14" s="305">
        <v>256.37305699481868</v>
      </c>
    </row>
    <row r="15" spans="1:9" x14ac:dyDescent="0.25">
      <c r="A15" s="299"/>
      <c r="B15" s="306"/>
      <c r="C15" s="305"/>
      <c r="D15" s="305"/>
      <c r="E15" s="305"/>
      <c r="F15" s="305"/>
      <c r="G15" s="305"/>
      <c r="H15" s="305"/>
      <c r="I15" s="305"/>
    </row>
    <row r="16" spans="1:9" x14ac:dyDescent="0.2">
      <c r="A16" s="301" t="s">
        <v>16</v>
      </c>
      <c r="B16" s="305"/>
      <c r="C16" s="305"/>
      <c r="D16" s="305"/>
      <c r="E16" s="305"/>
      <c r="F16" s="305"/>
      <c r="G16" s="305"/>
      <c r="H16" s="305"/>
      <c r="I16" s="305"/>
    </row>
    <row r="17" spans="1:9" x14ac:dyDescent="0.2">
      <c r="A17" s="304" t="s">
        <v>8</v>
      </c>
      <c r="B17" s="305">
        <v>617.30745755002192</v>
      </c>
      <c r="C17" s="305">
        <v>636.63525748256188</v>
      </c>
      <c r="D17" s="305">
        <v>632.01427225626742</v>
      </c>
      <c r="E17" s="305">
        <v>598.4436824056977</v>
      </c>
      <c r="F17" s="305">
        <v>578.89713408393038</v>
      </c>
      <c r="G17" s="305">
        <v>572.23523548467483</v>
      </c>
      <c r="H17" s="305">
        <v>573.78536585365862</v>
      </c>
      <c r="I17" s="305">
        <v>563.51727447216888</v>
      </c>
    </row>
    <row r="18" spans="1:9" x14ac:dyDescent="0.2">
      <c r="A18" s="304" t="s">
        <v>2</v>
      </c>
      <c r="B18" s="305">
        <v>710.17804778447226</v>
      </c>
      <c r="C18" s="305">
        <v>726.16241592094866</v>
      </c>
      <c r="D18" s="305">
        <v>710.1851145604395</v>
      </c>
      <c r="E18" s="305">
        <v>674.78682170542641</v>
      </c>
      <c r="F18" s="305">
        <v>654.28482198625863</v>
      </c>
      <c r="G18" s="305">
        <v>644.73939393939395</v>
      </c>
      <c r="H18" s="305">
        <v>651.19075829383883</v>
      </c>
      <c r="I18" s="305">
        <v>639.6104651162791</v>
      </c>
    </row>
    <row r="19" spans="1:9" x14ac:dyDescent="0.2">
      <c r="A19" s="304" t="s">
        <v>3</v>
      </c>
      <c r="B19" s="305">
        <v>553.09387385882769</v>
      </c>
      <c r="C19" s="305">
        <v>576.68191948120693</v>
      </c>
      <c r="D19" s="305">
        <v>578.67933955014053</v>
      </c>
      <c r="E19" s="305">
        <v>545.75568435131515</v>
      </c>
      <c r="F19" s="305">
        <v>526.57997399219767</v>
      </c>
      <c r="G19" s="305">
        <v>521.60812526449433</v>
      </c>
      <c r="H19" s="305">
        <v>519.82994608046454</v>
      </c>
      <c r="I19" s="305">
        <v>510.05310457516339</v>
      </c>
    </row>
    <row r="20" spans="1:9" x14ac:dyDescent="0.2">
      <c r="A20" s="299"/>
      <c r="B20" s="305"/>
      <c r="C20" s="305"/>
      <c r="D20" s="305"/>
      <c r="E20" s="305"/>
      <c r="F20" s="305"/>
      <c r="G20" s="305"/>
      <c r="H20" s="305"/>
      <c r="I20" s="305"/>
    </row>
    <row r="21" spans="1:9" x14ac:dyDescent="0.2">
      <c r="A21" s="301" t="s">
        <v>149</v>
      </c>
      <c r="B21" s="305"/>
      <c r="C21" s="305"/>
      <c r="D21" s="305"/>
      <c r="E21" s="305"/>
      <c r="F21" s="305"/>
      <c r="G21" s="305"/>
      <c r="H21" s="305"/>
      <c r="I21" s="305"/>
    </row>
    <row r="22" spans="1:9" x14ac:dyDescent="0.2">
      <c r="A22" s="304" t="s">
        <v>8</v>
      </c>
      <c r="B22" s="305">
        <v>568.51793169708719</v>
      </c>
      <c r="C22" s="305">
        <v>581.03892775294594</v>
      </c>
      <c r="D22" s="305">
        <v>577.26046330629583</v>
      </c>
      <c r="E22" s="305">
        <v>543.12523088289618</v>
      </c>
      <c r="F22" s="305">
        <v>525.05198996055935</v>
      </c>
      <c r="G22" s="305">
        <v>513.22953114065785</v>
      </c>
      <c r="H22" s="305">
        <v>512.7035383029887</v>
      </c>
      <c r="I22" s="305">
        <v>505.18794446325768</v>
      </c>
    </row>
    <row r="23" spans="1:9" x14ac:dyDescent="0.2">
      <c r="A23" s="304" t="s">
        <v>2</v>
      </c>
      <c r="B23" s="305">
        <v>660.5755839879846</v>
      </c>
      <c r="C23" s="305">
        <v>672.76969615461849</v>
      </c>
      <c r="D23" s="305">
        <v>654.13059833951763</v>
      </c>
      <c r="E23" s="305">
        <v>622.21541155866896</v>
      </c>
      <c r="F23" s="305">
        <v>601.66666666666663</v>
      </c>
      <c r="G23" s="305">
        <v>587.08538587848932</v>
      </c>
      <c r="H23" s="305">
        <v>593.67363344051444</v>
      </c>
      <c r="I23" s="305">
        <v>582.5533596837945</v>
      </c>
    </row>
    <row r="24" spans="1:9" x14ac:dyDescent="0.2">
      <c r="A24" s="304" t="s">
        <v>3</v>
      </c>
      <c r="B24" s="305">
        <v>503.0402083976665</v>
      </c>
      <c r="C24" s="305">
        <v>518.67452821843005</v>
      </c>
      <c r="D24" s="305">
        <v>522.07311806216933</v>
      </c>
      <c r="E24" s="305">
        <v>485.41214057507989</v>
      </c>
      <c r="F24" s="305">
        <v>468.69943995021777</v>
      </c>
      <c r="G24" s="305">
        <v>458.3780487804878</v>
      </c>
      <c r="H24" s="305">
        <v>452.27954409118178</v>
      </c>
      <c r="I24" s="305">
        <v>446.94493783303727</v>
      </c>
    </row>
    <row r="25" spans="1:9" x14ac:dyDescent="0.2">
      <c r="A25" s="299"/>
      <c r="B25" s="305"/>
      <c r="C25" s="305"/>
      <c r="D25" s="305"/>
      <c r="E25" s="305"/>
      <c r="F25" s="305"/>
      <c r="G25" s="305"/>
      <c r="H25" s="305"/>
      <c r="I25" s="305"/>
    </row>
    <row r="26" spans="1:9" x14ac:dyDescent="0.2">
      <c r="A26" s="301" t="s">
        <v>36</v>
      </c>
      <c r="B26" s="305"/>
      <c r="C26" s="305"/>
      <c r="D26" s="305"/>
      <c r="E26" s="305"/>
      <c r="F26" s="305"/>
      <c r="G26" s="305"/>
      <c r="H26" s="305"/>
      <c r="I26" s="305"/>
    </row>
    <row r="27" spans="1:9" x14ac:dyDescent="0.2">
      <c r="A27" s="304" t="s">
        <v>8</v>
      </c>
      <c r="B27" s="305">
        <v>770.35693970687225</v>
      </c>
      <c r="C27" s="305">
        <v>834.07041969696968</v>
      </c>
      <c r="D27" s="305">
        <v>773.63026763236769</v>
      </c>
      <c r="E27" s="305">
        <v>736.58671586715866</v>
      </c>
      <c r="F27" s="305">
        <v>713.10098302055405</v>
      </c>
      <c r="G27" s="305">
        <v>718.24242424242425</v>
      </c>
      <c r="H27" s="305">
        <v>723.33052985702273</v>
      </c>
      <c r="I27" s="305">
        <v>705.28395061728395</v>
      </c>
    </row>
    <row r="28" spans="1:9" x14ac:dyDescent="0.2">
      <c r="A28" s="304" t="s">
        <v>2</v>
      </c>
      <c r="B28" s="305">
        <v>877.16912299275111</v>
      </c>
      <c r="C28" s="305">
        <v>923.85441918215611</v>
      </c>
      <c r="D28" s="305">
        <v>870.04429039682543</v>
      </c>
      <c r="E28" s="305">
        <v>822.66009852216746</v>
      </c>
      <c r="F28" s="305">
        <v>802.72076372315041</v>
      </c>
      <c r="G28" s="305">
        <v>807.29166666666663</v>
      </c>
      <c r="H28" s="305">
        <v>812.34234234234236</v>
      </c>
      <c r="I28" s="305">
        <v>798.24175824175825</v>
      </c>
    </row>
    <row r="29" spans="1:9" x14ac:dyDescent="0.2">
      <c r="A29" s="304" t="s">
        <v>3</v>
      </c>
      <c r="B29" s="305">
        <v>702.84306278480381</v>
      </c>
      <c r="C29" s="305">
        <v>777.10840115566043</v>
      </c>
      <c r="D29" s="305">
        <v>716.2816014951768</v>
      </c>
      <c r="E29" s="305">
        <v>685.04424778761063</v>
      </c>
      <c r="F29" s="305">
        <v>659.4571428571428</v>
      </c>
      <c r="G29" s="305">
        <v>665.03457814661135</v>
      </c>
      <c r="H29" s="305">
        <v>671.18279569892468</v>
      </c>
      <c r="I29" s="305">
        <v>650.48748353096175</v>
      </c>
    </row>
    <row r="30" spans="1:9" x14ac:dyDescent="0.2">
      <c r="A30" s="299"/>
      <c r="B30" s="305"/>
      <c r="C30" s="305"/>
      <c r="D30" s="305"/>
      <c r="E30" s="305"/>
      <c r="F30" s="305"/>
      <c r="G30" s="305"/>
      <c r="H30" s="305"/>
      <c r="I30" s="305"/>
    </row>
    <row r="31" spans="1:9" ht="33" x14ac:dyDescent="0.2">
      <c r="A31" s="301" t="s">
        <v>0</v>
      </c>
      <c r="B31" s="305"/>
      <c r="C31" s="305"/>
      <c r="D31" s="305"/>
      <c r="E31" s="305"/>
      <c r="F31" s="305"/>
      <c r="G31" s="305"/>
      <c r="H31" s="305"/>
      <c r="I31" s="305"/>
    </row>
    <row r="32" spans="1:9" x14ac:dyDescent="0.2">
      <c r="A32" s="304" t="s">
        <v>8</v>
      </c>
      <c r="B32" s="305">
        <v>143.86891297636879</v>
      </c>
      <c r="C32" s="305">
        <v>147.38277509704045</v>
      </c>
      <c r="D32" s="305">
        <v>147.08696678734455</v>
      </c>
      <c r="E32" s="305">
        <v>141.2402659789644</v>
      </c>
      <c r="F32" s="305">
        <v>139.05141821971858</v>
      </c>
      <c r="G32" s="305">
        <v>136.94377837554924</v>
      </c>
      <c r="H32" s="305">
        <v>136.47888500411679</v>
      </c>
      <c r="I32" s="305">
        <v>134.51807299406732</v>
      </c>
    </row>
    <row r="33" spans="1:9" x14ac:dyDescent="0.2">
      <c r="A33" s="304" t="s">
        <v>2</v>
      </c>
      <c r="B33" s="305">
        <v>142.14907189110184</v>
      </c>
      <c r="C33" s="305">
        <v>143.3916428091496</v>
      </c>
      <c r="D33" s="305">
        <v>141.986438437674</v>
      </c>
      <c r="E33" s="305">
        <v>136.6459833512078</v>
      </c>
      <c r="F33" s="305">
        <v>134.51607245759527</v>
      </c>
      <c r="G33" s="305">
        <v>132.44723976119695</v>
      </c>
      <c r="H33" s="305">
        <v>132.12992391409034</v>
      </c>
      <c r="I33" s="305">
        <v>130.28154721166783</v>
      </c>
    </row>
    <row r="34" spans="1:9" x14ac:dyDescent="0.2">
      <c r="A34" s="307" t="s">
        <v>3</v>
      </c>
      <c r="B34" s="308">
        <v>145.54322537391928</v>
      </c>
      <c r="C34" s="308">
        <v>151.27842522098658</v>
      </c>
      <c r="D34" s="308">
        <v>152.08419726909298</v>
      </c>
      <c r="E34" s="308">
        <v>145.74118118318606</v>
      </c>
      <c r="F34" s="308">
        <v>143.49761565311439</v>
      </c>
      <c r="G34" s="308">
        <v>141.36226569850191</v>
      </c>
      <c r="H34" s="308">
        <v>140.75514549325763</v>
      </c>
      <c r="I34" s="308">
        <v>138.67483580496182</v>
      </c>
    </row>
    <row r="35" spans="1:9" x14ac:dyDescent="0.25">
      <c r="A35" s="309" t="s">
        <v>404</v>
      </c>
    </row>
    <row r="36" spans="1:9" ht="30" x14ac:dyDescent="0.25">
      <c r="A36" s="426" t="s">
        <v>392</v>
      </c>
      <c r="B36" s="294"/>
      <c r="C36" s="295"/>
      <c r="D36" s="294"/>
      <c r="E36" s="294"/>
      <c r="F36" s="294"/>
      <c r="G36" s="294"/>
      <c r="H36" s="294"/>
      <c r="I36" s="294"/>
    </row>
    <row r="37" spans="1:9" x14ac:dyDescent="0.25">
      <c r="A37" s="511" t="s">
        <v>479</v>
      </c>
      <c r="B37" s="294"/>
      <c r="C37" s="295"/>
      <c r="D37" s="294"/>
      <c r="E37" s="294"/>
      <c r="F37" s="294"/>
      <c r="G37" s="294"/>
      <c r="H37" s="294"/>
      <c r="I37" s="294"/>
    </row>
    <row r="38" spans="1:9" x14ac:dyDescent="0.25">
      <c r="A38" s="296"/>
    </row>
    <row r="39" spans="1:9" x14ac:dyDescent="0.25">
      <c r="A39" s="296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&amp;L&amp;F&amp;C&amp;P
&amp;D&amp;R&amp;A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rightToLeft="1" zoomScaleNormal="100" workbookViewId="0">
      <selection activeCell="A22" sqref="A22"/>
    </sheetView>
  </sheetViews>
  <sheetFormatPr defaultColWidth="9.140625" defaultRowHeight="16.5" x14ac:dyDescent="0.25"/>
  <cols>
    <col min="1" max="1" width="13.5703125" style="310" customWidth="1"/>
    <col min="2" max="2" width="7.28515625" style="311" customWidth="1"/>
    <col min="3" max="9" width="7.28515625" style="291" customWidth="1"/>
    <col min="10" max="16384" width="9.140625" style="291"/>
  </cols>
  <sheetData>
    <row r="1" spans="1:9" ht="17.25" customHeight="1" x14ac:dyDescent="0.25"/>
    <row r="2" spans="1:9" ht="33" x14ac:dyDescent="0.25">
      <c r="A2" s="403" t="s">
        <v>426</v>
      </c>
      <c r="B2" s="313"/>
      <c r="C2" s="312"/>
      <c r="D2" s="312"/>
      <c r="E2" s="312"/>
      <c r="F2" s="312"/>
      <c r="G2" s="312"/>
      <c r="H2" s="312"/>
      <c r="I2" s="312"/>
    </row>
    <row r="3" spans="1:9" ht="15" x14ac:dyDescent="0.25">
      <c r="A3" s="504" t="s">
        <v>22</v>
      </c>
      <c r="F3" s="314"/>
      <c r="G3" s="314"/>
      <c r="H3" s="314"/>
      <c r="I3" s="480"/>
    </row>
    <row r="4" spans="1:9" x14ac:dyDescent="0.25">
      <c r="A4" s="496" t="s">
        <v>440</v>
      </c>
      <c r="B4" s="298">
        <v>2000</v>
      </c>
      <c r="C4" s="298">
        <v>2005</v>
      </c>
      <c r="D4" s="298">
        <v>2010</v>
      </c>
      <c r="E4" s="298">
        <v>2012</v>
      </c>
      <c r="F4" s="298">
        <v>2013</v>
      </c>
      <c r="G4" s="298">
        <v>2014</v>
      </c>
      <c r="H4" s="472">
        <v>2015</v>
      </c>
      <c r="I4" s="472">
        <v>2016</v>
      </c>
    </row>
    <row r="5" spans="1:9" x14ac:dyDescent="0.2">
      <c r="A5" s="304"/>
      <c r="B5" s="315"/>
      <c r="C5" s="300"/>
      <c r="D5" s="300"/>
      <c r="E5" s="300"/>
      <c r="F5" s="300"/>
      <c r="G5" s="300"/>
      <c r="H5" s="300"/>
      <c r="I5" s="300"/>
    </row>
    <row r="6" spans="1:9" x14ac:dyDescent="0.2">
      <c r="A6" s="301" t="s">
        <v>13</v>
      </c>
      <c r="B6" s="315"/>
      <c r="C6" s="300"/>
      <c r="D6" s="300"/>
      <c r="E6" s="300"/>
      <c r="F6" s="300"/>
      <c r="G6" s="300"/>
      <c r="H6" s="300"/>
      <c r="I6" s="300"/>
    </row>
    <row r="7" spans="1:9" x14ac:dyDescent="0.2">
      <c r="A7" s="302" t="s">
        <v>8</v>
      </c>
      <c r="B7" s="316">
        <v>34.07</v>
      </c>
      <c r="C7" s="316">
        <v>34.07</v>
      </c>
      <c r="D7" s="316">
        <v>33.28</v>
      </c>
      <c r="E7" s="316">
        <v>33.5</v>
      </c>
      <c r="F7" s="316">
        <v>33.46</v>
      </c>
      <c r="G7" s="316">
        <v>33.92</v>
      </c>
      <c r="H7" s="316">
        <v>34.47</v>
      </c>
      <c r="I7" s="316">
        <v>34.83</v>
      </c>
    </row>
    <row r="8" spans="1:9" x14ac:dyDescent="0.2">
      <c r="A8" s="304" t="s">
        <v>2</v>
      </c>
      <c r="B8" s="300">
        <v>34.03</v>
      </c>
      <c r="C8" s="300">
        <v>34.159999999999997</v>
      </c>
      <c r="D8" s="300">
        <v>33.840000000000003</v>
      </c>
      <c r="E8" s="300">
        <v>34.520000000000003</v>
      </c>
      <c r="F8" s="300">
        <v>34.630000000000003</v>
      </c>
      <c r="G8" s="300">
        <v>35.18</v>
      </c>
      <c r="H8" s="300">
        <v>35.97</v>
      </c>
      <c r="I8" s="300">
        <v>36.46</v>
      </c>
    </row>
    <row r="9" spans="1:9" x14ac:dyDescent="0.2">
      <c r="A9" s="304" t="s">
        <v>3</v>
      </c>
      <c r="B9" s="300">
        <v>34.119999999999997</v>
      </c>
      <c r="C9" s="300">
        <v>33.979999999999997</v>
      </c>
      <c r="D9" s="300">
        <v>32.78</v>
      </c>
      <c r="E9" s="300">
        <v>32.57</v>
      </c>
      <c r="F9" s="300">
        <v>32.39</v>
      </c>
      <c r="G9" s="300">
        <v>32.76</v>
      </c>
      <c r="H9" s="300">
        <v>33.08</v>
      </c>
      <c r="I9" s="300">
        <v>33.32</v>
      </c>
    </row>
    <row r="10" spans="1:9" x14ac:dyDescent="0.2">
      <c r="A10" s="304"/>
      <c r="B10" s="300"/>
      <c r="C10" s="300"/>
      <c r="D10" s="300"/>
      <c r="E10" s="300"/>
      <c r="F10" s="300"/>
      <c r="G10" s="300"/>
      <c r="H10" s="300"/>
      <c r="I10" s="300"/>
    </row>
    <row r="11" spans="1:9" x14ac:dyDescent="0.2">
      <c r="A11" s="301" t="s">
        <v>16</v>
      </c>
      <c r="B11" s="300"/>
      <c r="C11" s="300"/>
      <c r="D11" s="300"/>
      <c r="E11" s="300"/>
      <c r="F11" s="300"/>
      <c r="G11" s="300"/>
      <c r="H11" s="300"/>
      <c r="I11" s="300"/>
    </row>
    <row r="12" spans="1:9" x14ac:dyDescent="0.2">
      <c r="A12" s="304" t="s">
        <v>8</v>
      </c>
      <c r="B12" s="300">
        <v>18.8</v>
      </c>
      <c r="C12" s="300">
        <v>20.079999999999998</v>
      </c>
      <c r="D12" s="300">
        <v>20.36</v>
      </c>
      <c r="E12" s="300">
        <v>20.3</v>
      </c>
      <c r="F12" s="300">
        <v>20.190000000000001</v>
      </c>
      <c r="G12" s="300">
        <v>20.41</v>
      </c>
      <c r="H12" s="300">
        <v>20.57</v>
      </c>
      <c r="I12" s="300">
        <v>20.43</v>
      </c>
    </row>
    <row r="13" spans="1:9" x14ac:dyDescent="0.2">
      <c r="A13" s="304" t="s">
        <v>2</v>
      </c>
      <c r="B13" s="300">
        <v>17.96</v>
      </c>
      <c r="C13" s="300">
        <v>18.95</v>
      </c>
      <c r="D13" s="300">
        <v>19.32</v>
      </c>
      <c r="E13" s="300">
        <v>19.510000000000002</v>
      </c>
      <c r="F13" s="300">
        <v>19.510000000000002</v>
      </c>
      <c r="G13" s="300">
        <v>19.73</v>
      </c>
      <c r="H13" s="300">
        <v>20.03</v>
      </c>
      <c r="I13" s="300">
        <v>19.920000000000002</v>
      </c>
    </row>
    <row r="14" spans="1:9" x14ac:dyDescent="0.2">
      <c r="A14" s="304" t="s">
        <v>3</v>
      </c>
      <c r="B14" s="300">
        <v>19.61</v>
      </c>
      <c r="C14" s="300">
        <v>21.16</v>
      </c>
      <c r="D14" s="300">
        <v>21.32</v>
      </c>
      <c r="E14" s="300">
        <v>21.03</v>
      </c>
      <c r="F14" s="300">
        <v>20.81</v>
      </c>
      <c r="G14" s="300">
        <v>21.03</v>
      </c>
      <c r="H14" s="300">
        <v>21.07</v>
      </c>
      <c r="I14" s="300">
        <v>20.9</v>
      </c>
    </row>
    <row r="15" spans="1:9" x14ac:dyDescent="0.2">
      <c r="A15" s="304"/>
      <c r="B15" s="300"/>
      <c r="C15" s="300"/>
      <c r="D15" s="300"/>
      <c r="E15" s="300"/>
      <c r="F15" s="300"/>
      <c r="G15" s="300"/>
      <c r="H15" s="300"/>
      <c r="I15" s="300"/>
    </row>
    <row r="16" spans="1:9" x14ac:dyDescent="0.2">
      <c r="A16" s="301" t="s">
        <v>36</v>
      </c>
      <c r="B16" s="300"/>
      <c r="C16" s="300"/>
      <c r="D16" s="300"/>
      <c r="E16" s="300"/>
      <c r="F16" s="300"/>
      <c r="G16" s="300"/>
      <c r="H16" s="300"/>
      <c r="I16" s="300"/>
    </row>
    <row r="17" spans="1:9" x14ac:dyDescent="0.2">
      <c r="A17" s="304" t="s">
        <v>8</v>
      </c>
      <c r="B17" s="300">
        <v>5.7</v>
      </c>
      <c r="C17" s="300">
        <v>5.8</v>
      </c>
      <c r="D17" s="300">
        <v>6.95</v>
      </c>
      <c r="E17" s="300">
        <v>7.15</v>
      </c>
      <c r="F17" s="300">
        <v>7.12</v>
      </c>
      <c r="G17" s="300">
        <v>7.37</v>
      </c>
      <c r="H17" s="300">
        <v>7.52</v>
      </c>
      <c r="I17" s="300">
        <v>7.45</v>
      </c>
    </row>
    <row r="18" spans="1:9" x14ac:dyDescent="0.2">
      <c r="A18" s="304" t="s">
        <v>2</v>
      </c>
      <c r="B18" s="300">
        <v>5.1100000000000003</v>
      </c>
      <c r="C18" s="300">
        <v>5.14</v>
      </c>
      <c r="D18" s="300">
        <v>6.15</v>
      </c>
      <c r="E18" s="300">
        <v>6.24</v>
      </c>
      <c r="F18" s="300">
        <v>6.26</v>
      </c>
      <c r="G18" s="300">
        <v>6.47</v>
      </c>
      <c r="H18" s="300">
        <v>6.57</v>
      </c>
      <c r="I18" s="300">
        <v>6.58</v>
      </c>
    </row>
    <row r="19" spans="1:9" x14ac:dyDescent="0.2">
      <c r="A19" s="307" t="s">
        <v>3</v>
      </c>
      <c r="B19" s="473">
        <v>6.28</v>
      </c>
      <c r="C19" s="473">
        <v>6.41</v>
      </c>
      <c r="D19" s="473">
        <v>7.69</v>
      </c>
      <c r="E19" s="473">
        <v>7.98</v>
      </c>
      <c r="F19" s="473">
        <v>7.91</v>
      </c>
      <c r="G19" s="473">
        <v>8.2100000000000009</v>
      </c>
      <c r="H19" s="473">
        <v>8.39</v>
      </c>
      <c r="I19" s="473">
        <v>8.26</v>
      </c>
    </row>
    <row r="20" spans="1:9" ht="15" x14ac:dyDescent="0.25">
      <c r="A20" s="309" t="s">
        <v>404</v>
      </c>
    </row>
    <row r="21" spans="1:9" ht="30" x14ac:dyDescent="0.25">
      <c r="A21" s="426" t="s">
        <v>392</v>
      </c>
      <c r="B21" s="313"/>
      <c r="C21" s="312"/>
      <c r="D21" s="312"/>
      <c r="E21" s="312"/>
      <c r="F21" s="312"/>
      <c r="G21" s="312"/>
      <c r="H21" s="312"/>
      <c r="I21" s="312"/>
    </row>
    <row r="22" spans="1:9" ht="15" x14ac:dyDescent="0.25">
      <c r="A22" s="511" t="s">
        <v>479</v>
      </c>
    </row>
    <row r="23" spans="1:9" ht="15" x14ac:dyDescent="0.25">
      <c r="A23" s="296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&amp;L&amp;F&amp;C&amp;P
&amp;D&amp;R&amp;A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rightToLeft="1" zoomScaleNormal="100" workbookViewId="0">
      <selection activeCell="A32" sqref="A32"/>
    </sheetView>
  </sheetViews>
  <sheetFormatPr defaultColWidth="9.140625" defaultRowHeight="16.5" x14ac:dyDescent="0.25"/>
  <cols>
    <col min="1" max="1" width="23.28515625" style="318" customWidth="1"/>
    <col min="2" max="2" width="6.42578125" style="292" customWidth="1"/>
    <col min="3" max="3" width="6.42578125" style="293" customWidth="1"/>
    <col min="4" max="9" width="6.42578125" style="292" customWidth="1"/>
    <col min="10" max="16384" width="9.140625" style="318"/>
  </cols>
  <sheetData>
    <row r="1" spans="1:9" ht="15.75" customHeight="1" x14ac:dyDescent="0.25"/>
    <row r="2" spans="1:9" x14ac:dyDescent="0.25">
      <c r="A2" s="427" t="s">
        <v>427</v>
      </c>
    </row>
    <row r="3" spans="1:9" x14ac:dyDescent="0.25">
      <c r="A3" s="501" t="s">
        <v>22</v>
      </c>
      <c r="G3" s="297"/>
      <c r="H3" s="297"/>
      <c r="I3" s="297"/>
    </row>
    <row r="4" spans="1:9" x14ac:dyDescent="0.25">
      <c r="A4" s="502" t="s">
        <v>460</v>
      </c>
      <c r="B4" s="298">
        <v>2000</v>
      </c>
      <c r="C4" s="298">
        <v>2005</v>
      </c>
      <c r="D4" s="298">
        <v>2010</v>
      </c>
      <c r="E4" s="298">
        <v>2012</v>
      </c>
      <c r="F4" s="298">
        <v>2013</v>
      </c>
      <c r="G4" s="298">
        <v>2014</v>
      </c>
      <c r="H4" s="472">
        <v>2015</v>
      </c>
      <c r="I4" s="481">
        <v>2016</v>
      </c>
    </row>
    <row r="5" spans="1:9" x14ac:dyDescent="0.25">
      <c r="A5" s="320"/>
      <c r="B5" s="317"/>
      <c r="C5" s="321"/>
      <c r="D5" s="322"/>
      <c r="E5" s="317"/>
      <c r="F5" s="317"/>
      <c r="G5" s="317"/>
      <c r="H5" s="317"/>
      <c r="I5" s="420"/>
    </row>
    <row r="6" spans="1:9" x14ac:dyDescent="0.25">
      <c r="A6" s="323" t="s">
        <v>228</v>
      </c>
      <c r="B6" s="324">
        <v>34.072000000000003</v>
      </c>
      <c r="C6" s="324">
        <v>34.067</v>
      </c>
      <c r="D6" s="324">
        <v>33.284999999999997</v>
      </c>
      <c r="E6" s="324">
        <v>33.504046070950835</v>
      </c>
      <c r="F6" s="324">
        <v>33.464872661837113</v>
      </c>
      <c r="G6" s="324">
        <v>33.92028108058129</v>
      </c>
      <c r="H6" s="317">
        <v>34.465910313266036</v>
      </c>
      <c r="I6" s="420">
        <v>34.827890709621848</v>
      </c>
    </row>
    <row r="7" spans="1:9" x14ac:dyDescent="0.25">
      <c r="A7" s="320"/>
      <c r="B7" s="317"/>
      <c r="C7" s="317"/>
      <c r="D7" s="317"/>
      <c r="E7" s="317"/>
      <c r="F7" s="317"/>
      <c r="G7" s="317"/>
      <c r="H7" s="317"/>
      <c r="I7" s="420"/>
    </row>
    <row r="8" spans="1:9" x14ac:dyDescent="0.25">
      <c r="A8" s="325" t="s">
        <v>37</v>
      </c>
      <c r="B8" s="317">
        <v>58.015000000000001</v>
      </c>
      <c r="C8" s="317">
        <v>58.884999999999998</v>
      </c>
      <c r="D8" s="317">
        <v>58.957000000000001</v>
      </c>
      <c r="E8" s="317">
        <v>60.202509762761046</v>
      </c>
      <c r="F8" s="317">
        <v>60.127295239927633</v>
      </c>
      <c r="G8" s="317">
        <v>60.749556384996637</v>
      </c>
      <c r="H8" s="317">
        <v>61.516173137229458</v>
      </c>
      <c r="I8" s="420">
        <v>61.981926498655461</v>
      </c>
    </row>
    <row r="9" spans="1:9" x14ac:dyDescent="0.25">
      <c r="A9" s="325" t="s">
        <v>38</v>
      </c>
      <c r="B9" s="317">
        <v>46.131</v>
      </c>
      <c r="C9" s="317">
        <v>47.615000000000002</v>
      </c>
      <c r="D9" s="317">
        <v>47.460999999999999</v>
      </c>
      <c r="E9" s="317">
        <v>49.477586788001346</v>
      </c>
      <c r="F9" s="317">
        <v>50.893470790378004</v>
      </c>
      <c r="G9" s="317">
        <v>52.848654316672494</v>
      </c>
      <c r="H9" s="317">
        <v>51.841746248294683</v>
      </c>
      <c r="I9" s="420">
        <v>51.78378378378379</v>
      </c>
    </row>
    <row r="10" spans="1:9" x14ac:dyDescent="0.25">
      <c r="A10" s="325" t="s">
        <v>227</v>
      </c>
      <c r="B10" s="317">
        <v>96.097999999999999</v>
      </c>
      <c r="C10" s="317">
        <v>97.873999999999995</v>
      </c>
      <c r="D10" s="317">
        <v>95.769000000000005</v>
      </c>
      <c r="E10" s="317">
        <v>96.468599336297032</v>
      </c>
      <c r="F10" s="317">
        <v>98.83705821205821</v>
      </c>
      <c r="G10" s="317">
        <v>98.908817258246586</v>
      </c>
      <c r="H10" s="317">
        <v>98.643949930458973</v>
      </c>
      <c r="I10" s="420">
        <v>99.176832879308307</v>
      </c>
    </row>
    <row r="11" spans="1:9" x14ac:dyDescent="0.25">
      <c r="A11" s="325" t="s">
        <v>128</v>
      </c>
      <c r="B11" s="317">
        <v>33.917000000000002</v>
      </c>
      <c r="C11" s="317">
        <v>33.680999999999997</v>
      </c>
      <c r="D11" s="317">
        <v>32.143000000000001</v>
      </c>
      <c r="E11" s="317">
        <v>33.84245213934512</v>
      </c>
      <c r="F11" s="317">
        <v>34.773164831909959</v>
      </c>
      <c r="G11" s="317">
        <v>35.419069588619763</v>
      </c>
      <c r="H11" s="317">
        <v>36.060350482616435</v>
      </c>
      <c r="I11" s="420">
        <v>37.063152791855799</v>
      </c>
    </row>
    <row r="12" spans="1:9" x14ac:dyDescent="0.25">
      <c r="A12" s="325" t="s">
        <v>39</v>
      </c>
      <c r="B12" s="317">
        <v>37.909999999999997</v>
      </c>
      <c r="C12" s="317">
        <v>42.072000000000003</v>
      </c>
      <c r="D12" s="317">
        <v>38.228999999999999</v>
      </c>
      <c r="E12" s="317">
        <v>40.633529071209992</v>
      </c>
      <c r="F12" s="317">
        <v>40.489627821842589</v>
      </c>
      <c r="G12" s="317">
        <v>41.581551228854138</v>
      </c>
      <c r="H12" s="317">
        <v>43.599482786487798</v>
      </c>
      <c r="I12" s="420">
        <v>46.512006512006508</v>
      </c>
    </row>
    <row r="13" spans="1:9" x14ac:dyDescent="0.25">
      <c r="A13" s="325" t="s">
        <v>40</v>
      </c>
      <c r="B13" s="317">
        <v>32.122</v>
      </c>
      <c r="C13" s="317">
        <v>32.619999999999997</v>
      </c>
      <c r="D13" s="317">
        <v>35.046999999999997</v>
      </c>
      <c r="E13" s="317">
        <v>33.195637805684072</v>
      </c>
      <c r="F13" s="317">
        <v>32.887383573243014</v>
      </c>
      <c r="G13" s="317">
        <v>35.701876302988182</v>
      </c>
      <c r="H13" s="317">
        <v>37.775202780996523</v>
      </c>
      <c r="I13" s="420">
        <v>38.565697091273819</v>
      </c>
    </row>
    <row r="14" spans="1:9" x14ac:dyDescent="0.25">
      <c r="A14" s="325" t="s">
        <v>55</v>
      </c>
      <c r="B14" s="317">
        <v>3.5676000000000001</v>
      </c>
      <c r="C14" s="317">
        <v>9.1912000000000003</v>
      </c>
      <c r="D14" s="317">
        <v>8.4771000000000001</v>
      </c>
      <c r="E14" s="317">
        <v>15.019762845849801</v>
      </c>
      <c r="F14" s="317">
        <v>16.021361815754339</v>
      </c>
      <c r="G14" s="317">
        <v>15.720808871493801</v>
      </c>
      <c r="H14" s="317">
        <v>16.622691292875992</v>
      </c>
      <c r="I14" s="420">
        <v>20.405576679340935</v>
      </c>
    </row>
    <row r="15" spans="1:9" x14ac:dyDescent="0.25">
      <c r="A15" s="325" t="s">
        <v>41</v>
      </c>
      <c r="B15" s="317">
        <v>47.613</v>
      </c>
      <c r="C15" s="317">
        <v>49.85</v>
      </c>
      <c r="D15" s="317">
        <v>48.929000000000002</v>
      </c>
      <c r="E15" s="317">
        <v>48.481388444850424</v>
      </c>
      <c r="F15" s="317">
        <v>47.747301167658073</v>
      </c>
      <c r="G15" s="317">
        <v>47.708088470990489</v>
      </c>
      <c r="H15" s="317">
        <v>49.401700430355831</v>
      </c>
      <c r="I15" s="420">
        <v>47.950948537889111</v>
      </c>
    </row>
    <row r="16" spans="1:9" x14ac:dyDescent="0.25">
      <c r="A16" s="325" t="s">
        <v>42</v>
      </c>
      <c r="B16" s="317">
        <v>50.387</v>
      </c>
      <c r="C16" s="317">
        <v>50.378999999999998</v>
      </c>
      <c r="D16" s="317">
        <v>49.424999999999997</v>
      </c>
      <c r="E16" s="317">
        <v>50.696773002737871</v>
      </c>
      <c r="F16" s="317">
        <v>50.960575719649562</v>
      </c>
      <c r="G16" s="317">
        <v>51.286011473239611</v>
      </c>
      <c r="H16" s="317">
        <v>52.441791787124245</v>
      </c>
      <c r="I16" s="420">
        <v>53.563267420249225</v>
      </c>
    </row>
    <row r="17" spans="1:9" x14ac:dyDescent="0.25">
      <c r="A17" s="325" t="s">
        <v>43</v>
      </c>
      <c r="B17" s="317">
        <v>73.876000000000005</v>
      </c>
      <c r="C17" s="317">
        <v>72.742999999999995</v>
      </c>
      <c r="D17" s="317">
        <v>71.245000000000005</v>
      </c>
      <c r="E17" s="317">
        <v>62.938596491228068</v>
      </c>
      <c r="F17" s="317">
        <v>57.849829351535831</v>
      </c>
      <c r="G17" s="317">
        <v>57.423728813559329</v>
      </c>
      <c r="H17" s="317">
        <v>61.079723791588201</v>
      </c>
      <c r="I17" s="420">
        <v>59.322033898305079</v>
      </c>
    </row>
    <row r="18" spans="1:9" x14ac:dyDescent="0.25">
      <c r="A18" s="325" t="s">
        <v>129</v>
      </c>
      <c r="B18" s="317">
        <v>27.236999999999998</v>
      </c>
      <c r="C18" s="317">
        <v>27.802</v>
      </c>
      <c r="D18" s="317">
        <v>27.181999999999999</v>
      </c>
      <c r="E18" s="317">
        <v>26.753469085778686</v>
      </c>
      <c r="F18" s="317">
        <v>27.13941350325948</v>
      </c>
      <c r="G18" s="317">
        <v>27.739309262832062</v>
      </c>
      <c r="H18" s="317">
        <v>28.909596614272594</v>
      </c>
      <c r="I18" s="420">
        <v>29.923673481899272</v>
      </c>
    </row>
    <row r="19" spans="1:9" x14ac:dyDescent="0.25">
      <c r="A19" s="325" t="s">
        <v>44</v>
      </c>
      <c r="B19" s="317">
        <v>32.390999999999998</v>
      </c>
      <c r="C19" s="317">
        <v>34.453000000000003</v>
      </c>
      <c r="D19" s="317">
        <v>35.174999999999997</v>
      </c>
      <c r="E19" s="317">
        <v>35.723054646184835</v>
      </c>
      <c r="F19" s="317">
        <v>35.600067587287448</v>
      </c>
      <c r="G19" s="317">
        <v>35.995212300704345</v>
      </c>
      <c r="H19" s="317">
        <v>36.757800033434137</v>
      </c>
      <c r="I19" s="420">
        <v>36.711797146275273</v>
      </c>
    </row>
    <row r="20" spans="1:9" x14ac:dyDescent="0.25">
      <c r="A20" s="325" t="s">
        <v>45</v>
      </c>
      <c r="B20" s="317">
        <v>40.264000000000003</v>
      </c>
      <c r="C20" s="317">
        <v>40.872</v>
      </c>
      <c r="D20" s="317">
        <v>37.866999999999997</v>
      </c>
      <c r="E20" s="317">
        <v>40.053663688522249</v>
      </c>
      <c r="F20" s="317">
        <v>40.702097902097897</v>
      </c>
      <c r="G20" s="317">
        <v>40.627181592248192</v>
      </c>
      <c r="H20" s="317">
        <v>41.443949517446178</v>
      </c>
      <c r="I20" s="420">
        <v>42.614044079958994</v>
      </c>
    </row>
    <row r="21" spans="1:9" x14ac:dyDescent="0.25">
      <c r="A21" s="325" t="s">
        <v>130</v>
      </c>
      <c r="B21" s="317">
        <v>28.757000000000001</v>
      </c>
      <c r="C21" s="317">
        <v>30.277999999999999</v>
      </c>
      <c r="D21" s="317">
        <v>33.651000000000003</v>
      </c>
      <c r="E21" s="317">
        <v>35.212058795992881</v>
      </c>
      <c r="F21" s="317">
        <v>34.730755330683053</v>
      </c>
      <c r="G21" s="317">
        <v>36.579872060545995</v>
      </c>
      <c r="H21" s="317">
        <v>37.274103089112437</v>
      </c>
      <c r="I21" s="420">
        <v>37.303676033619155</v>
      </c>
    </row>
    <row r="22" spans="1:9" x14ac:dyDescent="0.25">
      <c r="A22" s="325" t="s">
        <v>131</v>
      </c>
      <c r="B22" s="317">
        <v>47.381</v>
      </c>
      <c r="C22" s="317">
        <v>47.38</v>
      </c>
      <c r="D22" s="317">
        <v>47.597999999999999</v>
      </c>
      <c r="E22" s="317">
        <v>48.417431192660551</v>
      </c>
      <c r="F22" s="317">
        <v>48.242715530189244</v>
      </c>
      <c r="G22" s="317">
        <v>47.670386007237639</v>
      </c>
      <c r="H22" s="317">
        <v>48.141016145756183</v>
      </c>
      <c r="I22" s="420">
        <v>49.278965688712084</v>
      </c>
    </row>
    <row r="23" spans="1:9" x14ac:dyDescent="0.25">
      <c r="A23" s="325" t="s">
        <v>132</v>
      </c>
      <c r="B23" s="317">
        <v>55.795000000000002</v>
      </c>
      <c r="C23" s="317">
        <v>57.639000000000003</v>
      </c>
      <c r="D23" s="317">
        <v>53.725000000000001</v>
      </c>
      <c r="E23" s="317">
        <v>55.247351752757453</v>
      </c>
      <c r="F23" s="317">
        <v>54.234293916307827</v>
      </c>
      <c r="G23" s="317">
        <v>53.672192337248873</v>
      </c>
      <c r="H23" s="317">
        <v>56.052921719955897</v>
      </c>
      <c r="I23" s="420">
        <v>56.400782438600302</v>
      </c>
    </row>
    <row r="24" spans="1:9" x14ac:dyDescent="0.25">
      <c r="A24" s="325" t="s">
        <v>133</v>
      </c>
      <c r="B24" s="317">
        <v>28.138999999999999</v>
      </c>
      <c r="C24" s="317">
        <v>28.364999999999998</v>
      </c>
      <c r="D24" s="317">
        <v>27.329000000000001</v>
      </c>
      <c r="E24" s="317">
        <v>26.418338108882523</v>
      </c>
      <c r="F24" s="317">
        <v>26.785907859078588</v>
      </c>
      <c r="G24" s="317">
        <v>26.436280388095497</v>
      </c>
      <c r="H24" s="317">
        <v>26.959983666802778</v>
      </c>
      <c r="I24" s="420">
        <v>27.081649151172194</v>
      </c>
    </row>
    <row r="25" spans="1:9" x14ac:dyDescent="0.25">
      <c r="A25" s="325" t="s">
        <v>46</v>
      </c>
      <c r="B25" s="317">
        <v>58.357999999999997</v>
      </c>
      <c r="C25" s="317">
        <v>59.341000000000001</v>
      </c>
      <c r="D25" s="317">
        <v>60.991999999999997</v>
      </c>
      <c r="E25" s="317">
        <v>59.302325581395351</v>
      </c>
      <c r="F25" s="317">
        <v>59.335047370830843</v>
      </c>
      <c r="G25" s="317">
        <v>58.233294764246459</v>
      </c>
      <c r="H25" s="317">
        <v>57.557968887584387</v>
      </c>
      <c r="I25" s="420">
        <v>57.845937024811775</v>
      </c>
    </row>
    <row r="26" spans="1:9" ht="33" x14ac:dyDescent="0.25">
      <c r="A26" s="325" t="s">
        <v>232</v>
      </c>
      <c r="B26" s="317">
        <v>11.894</v>
      </c>
      <c r="C26" s="317">
        <v>12.324999999999999</v>
      </c>
      <c r="D26" s="317">
        <v>13.03</v>
      </c>
      <c r="E26" s="317">
        <v>13.360890509048302</v>
      </c>
      <c r="F26" s="317">
        <v>14.578261014574926</v>
      </c>
      <c r="G26" s="317">
        <v>14.058776806989675</v>
      </c>
      <c r="H26" s="317">
        <v>14.446383556331199</v>
      </c>
      <c r="I26" s="420">
        <v>14.589638058346447</v>
      </c>
    </row>
    <row r="27" spans="1:9" x14ac:dyDescent="0.25">
      <c r="A27" s="325" t="s">
        <v>47</v>
      </c>
      <c r="B27" s="317">
        <v>11.571999999999999</v>
      </c>
      <c r="C27" s="317">
        <v>11.472</v>
      </c>
      <c r="D27" s="317">
        <v>10.484999999999999</v>
      </c>
      <c r="E27" s="317">
        <v>11.904761904761903</v>
      </c>
      <c r="F27" s="317">
        <v>13.510520487264674</v>
      </c>
      <c r="G27" s="317">
        <v>12.909836065573771</v>
      </c>
      <c r="H27" s="317">
        <v>11.362967324109508</v>
      </c>
      <c r="I27" s="420">
        <v>13.220338983050848</v>
      </c>
    </row>
    <row r="28" spans="1:9" x14ac:dyDescent="0.25">
      <c r="A28" s="486" t="s">
        <v>3</v>
      </c>
      <c r="B28" s="487">
        <v>3.9493</v>
      </c>
      <c r="C28" s="487">
        <v>3.6697000000000002</v>
      </c>
      <c r="D28" s="487">
        <v>3.0609000000000002</v>
      </c>
      <c r="E28" s="487">
        <v>3.4868194158273127</v>
      </c>
      <c r="F28" s="487">
        <v>3.5644501301182019</v>
      </c>
      <c r="G28" s="487">
        <v>3.5111493324299206</v>
      </c>
      <c r="H28" s="487">
        <v>3.6298529647740421</v>
      </c>
      <c r="I28" s="474">
        <v>3.9686279789955563</v>
      </c>
    </row>
    <row r="29" spans="1:9" x14ac:dyDescent="0.25">
      <c r="A29" s="326" t="s">
        <v>48</v>
      </c>
      <c r="B29" s="327">
        <v>36.170999999999999</v>
      </c>
      <c r="C29" s="327">
        <v>28.93</v>
      </c>
      <c r="D29" s="327">
        <v>31.867999999999999</v>
      </c>
      <c r="E29" s="327">
        <v>28.205128205128204</v>
      </c>
      <c r="F29" s="327">
        <v>23.25966197848954</v>
      </c>
      <c r="G29" s="327">
        <v>24.028578888651523</v>
      </c>
      <c r="H29" s="327">
        <v>22.100550547522534</v>
      </c>
      <c r="I29" s="482">
        <v>20.670381904605804</v>
      </c>
    </row>
    <row r="30" spans="1:9" x14ac:dyDescent="0.25">
      <c r="A30" s="309" t="s">
        <v>404</v>
      </c>
    </row>
    <row r="31" spans="1:9" ht="30" x14ac:dyDescent="0.25">
      <c r="A31" s="426" t="s">
        <v>392</v>
      </c>
      <c r="B31" s="294"/>
      <c r="C31" s="295"/>
      <c r="D31" s="294"/>
      <c r="E31" s="294"/>
      <c r="F31" s="294"/>
      <c r="G31" s="294"/>
      <c r="H31" s="294"/>
      <c r="I31" s="294"/>
    </row>
    <row r="32" spans="1:9" x14ac:dyDescent="0.25">
      <c r="A32" s="511" t="s">
        <v>479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&amp;L&amp;F&amp;C&amp;P
&amp;D&amp;R&amp;A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rightToLeft="1" topLeftCell="A10" zoomScaleNormal="100" workbookViewId="0">
      <selection activeCell="A32" sqref="A32"/>
    </sheetView>
  </sheetViews>
  <sheetFormatPr defaultColWidth="9.140625" defaultRowHeight="12.75" x14ac:dyDescent="0.2"/>
  <cols>
    <col min="1" max="1" width="26.28515625" style="318" customWidth="1"/>
    <col min="2" max="4" width="16.140625" style="318" customWidth="1"/>
    <col min="5" max="16384" width="9.140625" style="318"/>
  </cols>
  <sheetData>
    <row r="1" spans="1:4" ht="16.5" customHeight="1" x14ac:dyDescent="0.2"/>
    <row r="2" spans="1:4" ht="16.5" x14ac:dyDescent="0.25">
      <c r="A2" s="404" t="s">
        <v>461</v>
      </c>
    </row>
    <row r="3" spans="1:4" ht="15" x14ac:dyDescent="0.25">
      <c r="A3" s="329" t="s">
        <v>22</v>
      </c>
    </row>
    <row r="4" spans="1:4" ht="16.5" x14ac:dyDescent="0.25">
      <c r="A4" s="502" t="s">
        <v>460</v>
      </c>
      <c r="B4" s="330" t="s">
        <v>8</v>
      </c>
      <c r="C4" s="330" t="s">
        <v>2</v>
      </c>
      <c r="D4" s="330" t="s">
        <v>3</v>
      </c>
    </row>
    <row r="5" spans="1:4" ht="15.75" x14ac:dyDescent="0.25">
      <c r="A5" s="320"/>
      <c r="B5" s="331"/>
      <c r="C5" s="331"/>
      <c r="D5" s="331"/>
    </row>
    <row r="6" spans="1:4" ht="16.5" x14ac:dyDescent="0.25">
      <c r="A6" s="323" t="s">
        <v>220</v>
      </c>
      <c r="B6" s="332">
        <v>100</v>
      </c>
      <c r="C6" s="332">
        <v>100</v>
      </c>
      <c r="D6" s="332">
        <v>100</v>
      </c>
    </row>
    <row r="7" spans="1:4" ht="16.5" x14ac:dyDescent="0.25">
      <c r="A7" s="320"/>
      <c r="B7" s="317"/>
      <c r="C7" s="317"/>
      <c r="D7" s="317"/>
    </row>
    <row r="8" spans="1:4" ht="16.5" x14ac:dyDescent="0.25">
      <c r="A8" s="333" t="s">
        <v>49</v>
      </c>
      <c r="B8" s="334">
        <v>46.909856983972418</v>
      </c>
      <c r="C8" s="334">
        <v>45.791098603863283</v>
      </c>
      <c r="D8" s="334">
        <v>48.060028255194929</v>
      </c>
    </row>
    <row r="9" spans="1:4" ht="16.5" x14ac:dyDescent="0.25">
      <c r="A9" s="333" t="s">
        <v>38</v>
      </c>
      <c r="B9" s="334">
        <v>0.33158120624489473</v>
      </c>
      <c r="C9" s="334">
        <v>0.35472619145196393</v>
      </c>
      <c r="D9" s="334">
        <v>0.30781321632064967</v>
      </c>
    </row>
    <row r="10" spans="1:4" ht="16.5" x14ac:dyDescent="0.25">
      <c r="A10" s="325" t="s">
        <v>227</v>
      </c>
      <c r="B10" s="334">
        <v>3.8642939881581433</v>
      </c>
      <c r="C10" s="334">
        <v>3.0231414442228353</v>
      </c>
      <c r="D10" s="334">
        <v>4.7285349400746615</v>
      </c>
    </row>
    <row r="11" spans="1:4" ht="16.5" x14ac:dyDescent="0.25">
      <c r="A11" s="325" t="s">
        <v>128</v>
      </c>
      <c r="B11" s="334">
        <v>1.9405692028667814</v>
      </c>
      <c r="C11" s="334">
        <v>2.0368295948198134</v>
      </c>
      <c r="D11" s="334">
        <v>1.8417334842772002</v>
      </c>
    </row>
    <row r="12" spans="1:4" ht="16.5" x14ac:dyDescent="0.25">
      <c r="A12" s="325" t="s">
        <v>39</v>
      </c>
      <c r="B12" s="334">
        <v>1.3184794798074659</v>
      </c>
      <c r="C12" s="334">
        <v>1.4999590175131827</v>
      </c>
      <c r="D12" s="334">
        <v>1.1320790022735141</v>
      </c>
    </row>
    <row r="13" spans="1:4" ht="16.5" x14ac:dyDescent="0.25">
      <c r="A13" s="325" t="s">
        <v>40</v>
      </c>
      <c r="B13" s="334">
        <v>0.53232974447249282</v>
      </c>
      <c r="C13" s="334">
        <v>0.5773977031592944</v>
      </c>
      <c r="D13" s="334">
        <v>0.48604548899263678</v>
      </c>
    </row>
    <row r="14" spans="1:4" ht="16.5" x14ac:dyDescent="0.25">
      <c r="A14" s="325" t="s">
        <v>55</v>
      </c>
      <c r="B14" s="334">
        <v>7.4300033688835143E-2</v>
      </c>
      <c r="C14" s="334">
        <v>8.5607861351693487E-2</v>
      </c>
      <c r="D14" s="334">
        <v>6.2685366241591267E-2</v>
      </c>
    </row>
    <row r="15" spans="1:4" ht="16.5" x14ac:dyDescent="0.25">
      <c r="A15" s="325" t="s">
        <v>41</v>
      </c>
      <c r="B15" s="334">
        <v>2.1113208330833593</v>
      </c>
      <c r="C15" s="334">
        <v>2.3118676174603605</v>
      </c>
      <c r="D15" s="334">
        <v>1.9053544530000095</v>
      </c>
    </row>
    <row r="16" spans="1:4" ht="16.5" x14ac:dyDescent="0.25">
      <c r="A16" s="325" t="s">
        <v>42</v>
      </c>
      <c r="B16" s="334">
        <v>4.0565049448749129</v>
      </c>
      <c r="C16" s="334">
        <v>4.9338360518382922</v>
      </c>
      <c r="D16" s="334">
        <v>3.1543837654257461</v>
      </c>
    </row>
    <row r="17" spans="1:4" ht="16.5" x14ac:dyDescent="0.25">
      <c r="A17" s="325" t="s">
        <v>43</v>
      </c>
      <c r="B17" s="334">
        <v>0.20190226545879117</v>
      </c>
      <c r="C17" s="334">
        <v>0.21174284855605038</v>
      </c>
      <c r="D17" s="334">
        <v>0.19179850864964493</v>
      </c>
    </row>
    <row r="18" spans="1:4" ht="16.5" x14ac:dyDescent="0.25">
      <c r="A18" s="325" t="s">
        <v>129</v>
      </c>
      <c r="B18" s="334">
        <v>15.767759323269756</v>
      </c>
      <c r="C18" s="334">
        <v>16.393905448849303</v>
      </c>
      <c r="D18" s="334">
        <v>15.124481910126025</v>
      </c>
    </row>
    <row r="19" spans="1:4" ht="16.5" x14ac:dyDescent="0.25">
      <c r="A19" s="325" t="s">
        <v>44</v>
      </c>
      <c r="B19" s="334">
        <v>5.806247663702357</v>
      </c>
      <c r="C19" s="334">
        <v>4.2184639763940881</v>
      </c>
      <c r="D19" s="334">
        <v>7.4375719244407428</v>
      </c>
    </row>
    <row r="20" spans="1:4" ht="16.5" x14ac:dyDescent="0.25">
      <c r="A20" s="325" t="s">
        <v>45</v>
      </c>
      <c r="B20" s="334">
        <v>3.8368352800557481</v>
      </c>
      <c r="C20" s="334">
        <v>6.0690509366775043</v>
      </c>
      <c r="D20" s="334">
        <v>1.5432762927687285</v>
      </c>
    </row>
    <row r="21" spans="1:4" ht="16.5" x14ac:dyDescent="0.25">
      <c r="A21" s="325" t="s">
        <v>130</v>
      </c>
      <c r="B21" s="334">
        <v>1.0138954907724895</v>
      </c>
      <c r="C21" s="334">
        <v>1.092866315128002</v>
      </c>
      <c r="D21" s="334">
        <v>0.93279567377412698</v>
      </c>
    </row>
    <row r="22" spans="1:4" ht="16.5" x14ac:dyDescent="0.25">
      <c r="A22" s="325" t="s">
        <v>131</v>
      </c>
      <c r="B22" s="334">
        <v>1.6006811605572961</v>
      </c>
      <c r="C22" s="334">
        <v>2.0249902097392605</v>
      </c>
      <c r="D22" s="334">
        <v>1.1648250891161365</v>
      </c>
    </row>
    <row r="23" spans="1:4" ht="16.5" x14ac:dyDescent="0.25">
      <c r="A23" s="325" t="s">
        <v>132</v>
      </c>
      <c r="B23" s="334">
        <v>1.1975688659784298</v>
      </c>
      <c r="C23" s="334">
        <v>1.6069688442027996</v>
      </c>
      <c r="D23" s="334">
        <v>0.77701786065136647</v>
      </c>
    </row>
    <row r="24" spans="1:4" ht="16.5" x14ac:dyDescent="0.25">
      <c r="A24" s="325" t="s">
        <v>133</v>
      </c>
      <c r="B24" s="334">
        <v>0.61839779591949751</v>
      </c>
      <c r="C24" s="334">
        <v>0.63477318470351451</v>
      </c>
      <c r="D24" s="334">
        <v>0.60159239542303267</v>
      </c>
    </row>
    <row r="25" spans="1:4" ht="16.5" x14ac:dyDescent="0.25">
      <c r="A25" s="333" t="s">
        <v>46</v>
      </c>
      <c r="B25" s="334">
        <v>3.5989367249837327</v>
      </c>
      <c r="C25" s="334">
        <v>3.3273225686001293</v>
      </c>
      <c r="D25" s="334">
        <v>3.8780722846476987</v>
      </c>
    </row>
    <row r="26" spans="1:4" ht="33" x14ac:dyDescent="0.25">
      <c r="A26" s="325" t="s">
        <v>232</v>
      </c>
      <c r="B26" s="334">
        <v>1.1124237963163797</v>
      </c>
      <c r="C26" s="334">
        <v>1.2080726391810788</v>
      </c>
      <c r="D26" s="334">
        <v>1.0137252883994647</v>
      </c>
    </row>
    <row r="27" spans="1:4" ht="16.5" x14ac:dyDescent="0.25">
      <c r="A27" s="333" t="s">
        <v>47</v>
      </c>
      <c r="B27" s="334">
        <v>0.10798886883967346</v>
      </c>
      <c r="C27" s="334">
        <v>0.10928663151280019</v>
      </c>
      <c r="D27" s="334">
        <v>0.10665868285882694</v>
      </c>
    </row>
    <row r="28" spans="1:4" ht="16.5" x14ac:dyDescent="0.25">
      <c r="A28" s="333" t="s">
        <v>53</v>
      </c>
      <c r="B28" s="334">
        <v>1.0881955244613246</v>
      </c>
      <c r="C28" s="334">
        <v>4.098248681730008E-3</v>
      </c>
      <c r="D28" s="334">
        <v>2.2019404395460453</v>
      </c>
    </row>
    <row r="29" spans="1:4" ht="16.5" x14ac:dyDescent="0.25">
      <c r="A29" s="335" t="s">
        <v>54</v>
      </c>
      <c r="B29" s="336">
        <v>2.9099308225152174</v>
      </c>
      <c r="C29" s="336">
        <v>2.483994062093021</v>
      </c>
      <c r="D29" s="336">
        <v>3.3475856777972179</v>
      </c>
    </row>
    <row r="30" spans="1:4" ht="15" x14ac:dyDescent="0.25">
      <c r="A30" s="309" t="s">
        <v>404</v>
      </c>
    </row>
    <row r="31" spans="1:4" ht="30" x14ac:dyDescent="0.25">
      <c r="A31" s="426" t="s">
        <v>392</v>
      </c>
      <c r="B31" s="312"/>
      <c r="C31" s="312"/>
      <c r="D31" s="312"/>
    </row>
    <row r="32" spans="1:4" ht="15" x14ac:dyDescent="0.25">
      <c r="A32" s="511" t="s">
        <v>479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&amp;L&amp;F&amp;C&amp;P
&amp;D&amp;R&amp;A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rightToLeft="1" zoomScaleNormal="100" workbookViewId="0">
      <selection activeCell="A17" sqref="A17"/>
    </sheetView>
  </sheetViews>
  <sheetFormatPr defaultRowHeight="12.75" x14ac:dyDescent="0.2"/>
  <cols>
    <col min="1" max="1" width="12.42578125" customWidth="1"/>
    <col min="2" max="3" width="6.140625" customWidth="1"/>
    <col min="4" max="4" width="2.28515625" customWidth="1"/>
    <col min="5" max="6" width="6.140625" customWidth="1"/>
    <col min="7" max="7" width="2.28515625" customWidth="1"/>
    <col min="8" max="9" width="6.140625" customWidth="1"/>
    <col min="10" max="10" width="2.28515625" customWidth="1"/>
    <col min="11" max="12" width="6.140625" customWidth="1"/>
  </cols>
  <sheetData>
    <row r="1" spans="1:14" ht="15" customHeight="1" x14ac:dyDescent="0.2"/>
    <row r="2" spans="1:14" ht="16.5" x14ac:dyDescent="0.25">
      <c r="A2" s="30" t="s">
        <v>222</v>
      </c>
    </row>
    <row r="4" spans="1:14" ht="16.5" customHeight="1" x14ac:dyDescent="0.25">
      <c r="A4" s="13"/>
      <c r="B4" s="77" t="s">
        <v>5</v>
      </c>
      <c r="C4" s="77"/>
      <c r="D4" s="13"/>
      <c r="E4" s="77" t="s">
        <v>6</v>
      </c>
      <c r="F4" s="77"/>
      <c r="G4" s="13"/>
      <c r="H4" s="77" t="s">
        <v>7</v>
      </c>
      <c r="I4" s="77"/>
      <c r="J4" s="3"/>
      <c r="K4" s="77" t="s">
        <v>401</v>
      </c>
      <c r="L4" s="77"/>
    </row>
    <row r="5" spans="1:14" ht="33" x14ac:dyDescent="0.25">
      <c r="A5" s="29" t="s">
        <v>435</v>
      </c>
      <c r="B5" s="52" t="s">
        <v>2</v>
      </c>
      <c r="C5" s="52" t="s">
        <v>3</v>
      </c>
      <c r="D5" s="22"/>
      <c r="E5" s="52" t="s">
        <v>2</v>
      </c>
      <c r="F5" s="52" t="s">
        <v>3</v>
      </c>
      <c r="G5" s="22"/>
      <c r="H5" s="52" t="s">
        <v>2</v>
      </c>
      <c r="I5" s="52" t="s">
        <v>3</v>
      </c>
      <c r="J5" s="4"/>
      <c r="K5" s="52" t="s">
        <v>2</v>
      </c>
      <c r="L5" s="52" t="s">
        <v>3</v>
      </c>
    </row>
    <row r="6" spans="1:14" ht="15.75" x14ac:dyDescent="0.25">
      <c r="A6" s="18"/>
      <c r="B6" s="53"/>
      <c r="C6" s="78"/>
      <c r="D6" s="53"/>
      <c r="E6" s="53"/>
      <c r="F6" s="78"/>
      <c r="G6" s="53"/>
      <c r="H6" s="53"/>
      <c r="I6" s="78"/>
      <c r="J6" s="2"/>
      <c r="K6" s="53"/>
      <c r="L6" s="78"/>
    </row>
    <row r="7" spans="1:14" ht="16.5" x14ac:dyDescent="0.25">
      <c r="A7" s="54" t="s">
        <v>138</v>
      </c>
      <c r="B7" s="81">
        <v>8.5</v>
      </c>
      <c r="C7" s="81">
        <v>9.1999999999999993</v>
      </c>
      <c r="D7" s="80"/>
      <c r="E7" s="81">
        <v>6.5</v>
      </c>
      <c r="F7" s="81">
        <v>6.9</v>
      </c>
      <c r="G7" s="80"/>
      <c r="H7" s="81">
        <v>4.9000000000000004</v>
      </c>
      <c r="I7" s="81">
        <v>5.0999999999999996</v>
      </c>
      <c r="J7" s="7"/>
      <c r="K7" s="81"/>
      <c r="L7" s="81"/>
    </row>
    <row r="8" spans="1:14" ht="16.5" x14ac:dyDescent="0.25">
      <c r="A8" s="54" t="s">
        <v>137</v>
      </c>
      <c r="B8" s="81">
        <v>8.6999999999999993</v>
      </c>
      <c r="C8" s="81">
        <v>9.3000000000000007</v>
      </c>
      <c r="D8" s="80"/>
      <c r="E8" s="81">
        <v>6.6</v>
      </c>
      <c r="F8" s="81">
        <v>6.8</v>
      </c>
      <c r="G8" s="80"/>
      <c r="H8" s="81">
        <v>4.5999999999999996</v>
      </c>
      <c r="I8" s="81">
        <v>4.9000000000000004</v>
      </c>
      <c r="J8" s="7"/>
      <c r="K8" s="81"/>
      <c r="L8" s="81"/>
    </row>
    <row r="9" spans="1:14" ht="16.5" x14ac:dyDescent="0.25">
      <c r="A9" s="54" t="s">
        <v>136</v>
      </c>
      <c r="B9" s="81">
        <v>9.1999999999999993</v>
      </c>
      <c r="C9" s="81">
        <v>10</v>
      </c>
      <c r="D9" s="80"/>
      <c r="E9" s="81">
        <v>6.7</v>
      </c>
      <c r="F9" s="81">
        <v>7.4</v>
      </c>
      <c r="G9" s="80"/>
      <c r="H9" s="81">
        <v>5</v>
      </c>
      <c r="I9" s="81">
        <v>5.4</v>
      </c>
      <c r="J9" s="7"/>
      <c r="K9" s="81"/>
      <c r="L9" s="81"/>
    </row>
    <row r="10" spans="1:14" ht="16.5" x14ac:dyDescent="0.25">
      <c r="A10" s="54" t="s">
        <v>139</v>
      </c>
      <c r="B10" s="81">
        <v>9.6</v>
      </c>
      <c r="C10" s="81">
        <v>10.7</v>
      </c>
      <c r="D10" s="80"/>
      <c r="E10" s="81">
        <v>7.3</v>
      </c>
      <c r="F10" s="81">
        <v>8</v>
      </c>
      <c r="G10" s="80"/>
      <c r="H10" s="81">
        <v>5.4</v>
      </c>
      <c r="I10" s="81">
        <v>5.8</v>
      </c>
      <c r="J10" s="7"/>
      <c r="K10" s="81"/>
      <c r="L10" s="81"/>
    </row>
    <row r="11" spans="1:14" ht="16.5" x14ac:dyDescent="0.25">
      <c r="A11" s="54" t="s">
        <v>193</v>
      </c>
      <c r="B11" s="81">
        <v>10.1</v>
      </c>
      <c r="C11" s="81">
        <v>11.1</v>
      </c>
      <c r="D11" s="80"/>
      <c r="E11" s="81">
        <v>7.5</v>
      </c>
      <c r="F11" s="81">
        <v>8.1</v>
      </c>
      <c r="G11" s="80"/>
      <c r="H11" s="81">
        <v>5.6</v>
      </c>
      <c r="I11" s="81">
        <v>5.8</v>
      </c>
      <c r="J11" s="7"/>
      <c r="K11" s="81"/>
      <c r="L11" s="81"/>
    </row>
    <row r="12" spans="1:14" s="60" customFormat="1" ht="16.5" x14ac:dyDescent="0.25">
      <c r="A12" s="20" t="s">
        <v>234</v>
      </c>
      <c r="B12" s="80">
        <v>11</v>
      </c>
      <c r="C12" s="80">
        <v>12.1</v>
      </c>
      <c r="D12" s="80"/>
      <c r="E12" s="80">
        <v>8.5</v>
      </c>
      <c r="F12" s="80">
        <v>9</v>
      </c>
      <c r="G12" s="80"/>
      <c r="H12" s="80">
        <v>6.5</v>
      </c>
      <c r="I12" s="80">
        <v>6.5</v>
      </c>
      <c r="J12" s="23"/>
      <c r="K12" s="80"/>
      <c r="L12" s="80"/>
    </row>
    <row r="13" spans="1:14" s="60" customFormat="1" ht="16.5" x14ac:dyDescent="0.25">
      <c r="A13" s="20" t="s">
        <v>243</v>
      </c>
      <c r="B13" s="80">
        <v>11.5</v>
      </c>
      <c r="C13" s="80">
        <v>12.6</v>
      </c>
      <c r="D13" s="80"/>
      <c r="E13" s="80">
        <v>8.6999999999999993</v>
      </c>
      <c r="F13" s="80">
        <v>9.4</v>
      </c>
      <c r="G13" s="80"/>
      <c r="H13" s="80">
        <v>6.6</v>
      </c>
      <c r="I13" s="80">
        <v>6.8</v>
      </c>
      <c r="J13" s="23"/>
      <c r="K13" s="80"/>
      <c r="L13" s="80"/>
    </row>
    <row r="14" spans="1:14" s="60" customFormat="1" ht="16.5" x14ac:dyDescent="0.25">
      <c r="A14" s="509" t="s">
        <v>414</v>
      </c>
      <c r="B14" s="80">
        <v>11.8</v>
      </c>
      <c r="C14" s="80">
        <v>13.1</v>
      </c>
      <c r="D14" s="80"/>
      <c r="E14" s="80">
        <v>8.8000000000000007</v>
      </c>
      <c r="F14" s="80">
        <v>9.6</v>
      </c>
      <c r="G14" s="80"/>
      <c r="H14" s="80">
        <v>6.4</v>
      </c>
      <c r="I14" s="80">
        <v>6.9</v>
      </c>
      <c r="J14" s="23"/>
      <c r="K14" s="80">
        <v>3.3</v>
      </c>
      <c r="L14" s="80">
        <v>3.4</v>
      </c>
    </row>
    <row r="15" spans="1:14" s="92" customFormat="1" ht="16.5" x14ac:dyDescent="0.25">
      <c r="A15" s="510" t="s">
        <v>436</v>
      </c>
      <c r="B15" s="86">
        <v>11.9</v>
      </c>
      <c r="C15" s="86">
        <v>13.2</v>
      </c>
      <c r="D15" s="86"/>
      <c r="E15" s="86">
        <v>8.8000000000000007</v>
      </c>
      <c r="F15" s="86">
        <v>9.6999999999999993</v>
      </c>
      <c r="G15" s="86"/>
      <c r="H15" s="86">
        <v>6.3</v>
      </c>
      <c r="I15" s="86">
        <v>6.8</v>
      </c>
      <c r="J15" s="91"/>
      <c r="K15" s="86">
        <v>3.2</v>
      </c>
      <c r="L15" s="86">
        <v>3.3</v>
      </c>
      <c r="M15" s="475"/>
      <c r="N15" s="475"/>
    </row>
    <row r="16" spans="1:14" ht="15" x14ac:dyDescent="0.25">
      <c r="A16" s="14" t="s">
        <v>102</v>
      </c>
    </row>
    <row r="17" spans="1:3" ht="15" x14ac:dyDescent="0.25">
      <c r="A17" s="511" t="s">
        <v>479</v>
      </c>
    </row>
    <row r="18" spans="1:3" x14ac:dyDescent="0.2">
      <c r="B18" s="275"/>
      <c r="C18" s="275"/>
    </row>
  </sheetData>
  <customSheetViews>
    <customSheetView guid="{D66E1FB7-020B-455A-B80C-343900573230}" topLeftCell="A4">
      <pageMargins left="0.75" right="0.75" top="1" bottom="1" header="0.5" footer="0.5"/>
      <pageSetup paperSize="9" orientation="portrait" r:id="rId1"/>
      <headerFooter alignWithMargins="0">
        <oddFooter>&amp;L&amp;F&amp;C&amp;P
&amp;D&amp;R&amp;A</oddFooter>
      </headerFooter>
    </customSheetView>
    <customSheetView guid="{4D8713A2-F6AF-49CF-8DCD-2A02C76F9E58}">
      <pageMargins left="0.75" right="0.75" top="1" bottom="1" header="0.5" footer="0.5"/>
      <pageSetup paperSize="9" orientation="portrait" r:id="rId2"/>
      <headerFooter alignWithMargins="0">
        <oddFooter>&amp;L&amp;F&amp;C&amp;P
&amp;D&amp;R&amp;A</oddFooter>
      </headerFooter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>
    <oddFooter>&amp;L&amp;F&amp;C&amp;P
&amp;D&amp;R&amp;A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rightToLeft="1" topLeftCell="A16" zoomScaleNormal="100" workbookViewId="0">
      <selection activeCell="A33" sqref="A33"/>
    </sheetView>
  </sheetViews>
  <sheetFormatPr defaultColWidth="9.140625" defaultRowHeight="12.75" x14ac:dyDescent="0.2"/>
  <cols>
    <col min="1" max="1" width="25.42578125" style="318" customWidth="1"/>
    <col min="2" max="4" width="9.140625" style="318"/>
    <col min="5" max="5" width="2.140625" style="318" customWidth="1"/>
    <col min="6" max="16384" width="9.140625" style="318"/>
  </cols>
  <sheetData>
    <row r="1" spans="1:8" ht="15" customHeight="1" x14ac:dyDescent="0.2"/>
    <row r="2" spans="1:8" ht="33" x14ac:dyDescent="0.25">
      <c r="A2" s="403" t="s">
        <v>462</v>
      </c>
      <c r="B2" s="312"/>
      <c r="C2" s="312"/>
      <c r="D2" s="312"/>
      <c r="E2" s="312"/>
      <c r="F2" s="312"/>
      <c r="G2" s="312"/>
      <c r="H2" s="312"/>
    </row>
    <row r="3" spans="1:8" ht="15" x14ac:dyDescent="0.25">
      <c r="A3" s="319" t="s">
        <v>174</v>
      </c>
    </row>
    <row r="4" spans="1:8" ht="16.5" customHeight="1" x14ac:dyDescent="0.25">
      <c r="A4" s="337"/>
      <c r="B4" s="338" t="s">
        <v>13</v>
      </c>
      <c r="C4" s="338"/>
      <c r="D4" s="338"/>
      <c r="E4" s="337"/>
      <c r="F4" s="338" t="s">
        <v>0</v>
      </c>
      <c r="G4" s="338"/>
      <c r="H4" s="338"/>
    </row>
    <row r="5" spans="1:8" ht="16.5" x14ac:dyDescent="0.25">
      <c r="A5" s="502" t="s">
        <v>460</v>
      </c>
      <c r="B5" s="340" t="s">
        <v>8</v>
      </c>
      <c r="C5" s="341" t="s">
        <v>2</v>
      </c>
      <c r="D5" s="341" t="s">
        <v>3</v>
      </c>
      <c r="E5" s="339"/>
      <c r="F5" s="326" t="s">
        <v>8</v>
      </c>
      <c r="G5" s="341" t="s">
        <v>2</v>
      </c>
      <c r="H5" s="341" t="s">
        <v>3</v>
      </c>
    </row>
    <row r="6" spans="1:8" ht="16.5" x14ac:dyDescent="0.25">
      <c r="A6" s="342"/>
      <c r="B6" s="331"/>
      <c r="C6" s="331"/>
      <c r="D6" s="331"/>
      <c r="E6" s="331"/>
      <c r="F6" s="331"/>
      <c r="G6" s="331"/>
      <c r="H6" s="331"/>
    </row>
    <row r="7" spans="1:8" ht="16.5" x14ac:dyDescent="0.25">
      <c r="A7" s="323" t="s">
        <v>220</v>
      </c>
      <c r="B7" s="322">
        <v>5.2570912551999998</v>
      </c>
      <c r="C7" s="317">
        <v>5.1686291459999998</v>
      </c>
      <c r="D7" s="317">
        <v>5.3466174291000002</v>
      </c>
      <c r="E7" s="317"/>
      <c r="F7" s="317">
        <v>3.9795716162999999</v>
      </c>
      <c r="G7" s="317">
        <v>4.1840662574999996</v>
      </c>
      <c r="H7" s="317">
        <v>3.7905964235999998</v>
      </c>
    </row>
    <row r="8" spans="1:8" ht="16.5" x14ac:dyDescent="0.25">
      <c r="A8" s="342"/>
      <c r="B8" s="324"/>
      <c r="C8" s="317"/>
      <c r="D8" s="317"/>
      <c r="E8" s="317"/>
      <c r="F8" s="317"/>
      <c r="G8" s="317"/>
      <c r="H8" s="317"/>
    </row>
    <row r="9" spans="1:8" ht="16.5" x14ac:dyDescent="0.25">
      <c r="A9" s="325" t="s">
        <v>37</v>
      </c>
      <c r="B9" s="322">
        <v>5.1361653148000004</v>
      </c>
      <c r="C9" s="317">
        <v>5.0586714399000003</v>
      </c>
      <c r="D9" s="317">
        <v>5.2120483569999996</v>
      </c>
      <c r="E9" s="317"/>
      <c r="F9" s="317">
        <v>4.6376825724000001</v>
      </c>
      <c r="G9" s="317">
        <v>4.5180212258000001</v>
      </c>
      <c r="H9" s="317">
        <v>4.7729157609000001</v>
      </c>
    </row>
    <row r="10" spans="1:8" ht="16.5" x14ac:dyDescent="0.25">
      <c r="A10" s="325" t="s">
        <v>38</v>
      </c>
      <c r="B10" s="322">
        <v>4.7355601948999997</v>
      </c>
      <c r="C10" s="317">
        <v>4.3414634145999997</v>
      </c>
      <c r="D10" s="317">
        <v>5.2021276596000003</v>
      </c>
      <c r="E10" s="317"/>
      <c r="F10" s="317">
        <v>4.5877477476999999</v>
      </c>
      <c r="G10" s="317">
        <v>4.4190789474000001</v>
      </c>
      <c r="H10" s="317">
        <v>4.7920318725</v>
      </c>
    </row>
    <row r="11" spans="1:8" ht="16.5" x14ac:dyDescent="0.25">
      <c r="A11" s="325" t="s">
        <v>227</v>
      </c>
      <c r="B11" s="322">
        <v>10.233832925</v>
      </c>
      <c r="C11" s="317">
        <v>10.150022593999999</v>
      </c>
      <c r="D11" s="317">
        <v>10.288880095</v>
      </c>
      <c r="E11" s="317"/>
      <c r="F11" s="317">
        <v>10.240274735</v>
      </c>
      <c r="G11" s="317">
        <v>10.141624517</v>
      </c>
      <c r="H11" s="317">
        <v>10.305498180000001</v>
      </c>
    </row>
    <row r="12" spans="1:8" ht="16.5" x14ac:dyDescent="0.25">
      <c r="A12" s="333" t="s">
        <v>128</v>
      </c>
      <c r="B12" s="322">
        <v>6.5129607610000004</v>
      </c>
      <c r="C12" s="317">
        <v>6.4802146211</v>
      </c>
      <c r="D12" s="317">
        <v>6.5501651003000001</v>
      </c>
      <c r="E12" s="317"/>
      <c r="F12" s="317">
        <v>5.2308742568</v>
      </c>
      <c r="G12" s="317">
        <v>5.3146634196999996</v>
      </c>
      <c r="H12" s="317">
        <v>5.1452793146999998</v>
      </c>
    </row>
    <row r="13" spans="1:8" ht="16.5" x14ac:dyDescent="0.25">
      <c r="A13" s="333" t="s">
        <v>39</v>
      </c>
      <c r="B13" s="322">
        <v>7.2229611480999996</v>
      </c>
      <c r="C13" s="317">
        <v>6.8093503339000003</v>
      </c>
      <c r="D13" s="317">
        <v>7.7859504132000001</v>
      </c>
      <c r="E13" s="317"/>
      <c r="F13" s="317">
        <v>6.5906389905999996</v>
      </c>
      <c r="G13" s="317">
        <v>6.3547511311999996</v>
      </c>
      <c r="H13" s="317">
        <v>6.8671971705999999</v>
      </c>
    </row>
    <row r="14" spans="1:8" ht="16.5" x14ac:dyDescent="0.25">
      <c r="A14" s="333" t="s">
        <v>40</v>
      </c>
      <c r="B14" s="322">
        <v>7.4508019071999998</v>
      </c>
      <c r="C14" s="317">
        <v>6.8753943218</v>
      </c>
      <c r="D14" s="317">
        <v>8.1530317612999994</v>
      </c>
      <c r="E14" s="317"/>
      <c r="F14" s="317">
        <v>6.6437646272000004</v>
      </c>
      <c r="G14" s="317">
        <v>6.5592105263000002</v>
      </c>
      <c r="H14" s="317">
        <v>6.7405017920999999</v>
      </c>
    </row>
    <row r="15" spans="1:8" ht="16.5" x14ac:dyDescent="0.25">
      <c r="A15" s="333" t="s">
        <v>55</v>
      </c>
      <c r="B15" s="322">
        <v>14.319875776</v>
      </c>
      <c r="C15" s="317">
        <v>15.058510638</v>
      </c>
      <c r="D15" s="317">
        <v>13.283582089999999</v>
      </c>
      <c r="E15" s="317"/>
      <c r="F15" s="317">
        <v>16.974651458</v>
      </c>
      <c r="G15" s="317">
        <v>17.468108107999999</v>
      </c>
      <c r="H15" s="317">
        <v>16.275650842000001</v>
      </c>
    </row>
    <row r="16" spans="1:8" ht="16.5" x14ac:dyDescent="0.25">
      <c r="A16" s="333" t="s">
        <v>41</v>
      </c>
      <c r="B16" s="322">
        <v>6.4785792349999998</v>
      </c>
      <c r="C16" s="317">
        <v>6.4888713807</v>
      </c>
      <c r="D16" s="317">
        <v>6.4657500613999996</v>
      </c>
      <c r="E16" s="317"/>
      <c r="F16" s="317">
        <v>5.8778609961999999</v>
      </c>
      <c r="G16" s="317">
        <v>6.0387512477999996</v>
      </c>
      <c r="H16" s="317">
        <v>5.6582858558</v>
      </c>
    </row>
    <row r="17" spans="1:8" ht="16.5" x14ac:dyDescent="0.25">
      <c r="A17" s="333" t="s">
        <v>50</v>
      </c>
      <c r="B17" s="322">
        <v>2.6883390216</v>
      </c>
      <c r="C17" s="317">
        <v>2.6731887402000001</v>
      </c>
      <c r="D17" s="317">
        <v>2.7130357408000001</v>
      </c>
      <c r="E17" s="317"/>
      <c r="F17" s="317">
        <v>2.5541170378000002</v>
      </c>
      <c r="G17" s="317">
        <v>2.5353099255</v>
      </c>
      <c r="H17" s="317">
        <v>2.5964842978</v>
      </c>
    </row>
    <row r="18" spans="1:8" ht="16.5" x14ac:dyDescent="0.25">
      <c r="A18" s="333" t="s">
        <v>43</v>
      </c>
      <c r="B18" s="322">
        <v>3.2742857142999999</v>
      </c>
      <c r="C18" s="317">
        <v>2.6408602151</v>
      </c>
      <c r="D18" s="317">
        <v>3.9926829268000001</v>
      </c>
      <c r="E18" s="317"/>
      <c r="F18" s="317">
        <v>2.9240677966000002</v>
      </c>
      <c r="G18" s="317">
        <v>2.6401985111999999</v>
      </c>
      <c r="H18" s="317">
        <v>3.2660687593</v>
      </c>
    </row>
    <row r="19" spans="1:8" ht="16.5" x14ac:dyDescent="0.25">
      <c r="A19" s="333" t="s">
        <v>129</v>
      </c>
      <c r="B19" s="322">
        <v>3.5444142007999999</v>
      </c>
      <c r="C19" s="317">
        <v>3.4360868840999998</v>
      </c>
      <c r="D19" s="317">
        <v>3.6651201633000001</v>
      </c>
      <c r="E19" s="317"/>
      <c r="F19" s="317">
        <v>2.5943561687000001</v>
      </c>
      <c r="G19" s="317">
        <v>2.6037063251000001</v>
      </c>
      <c r="H19" s="317">
        <v>2.5848692045999999</v>
      </c>
    </row>
    <row r="20" spans="1:8" ht="16.5" x14ac:dyDescent="0.25">
      <c r="A20" s="333" t="s">
        <v>51</v>
      </c>
      <c r="B20" s="322">
        <v>6.4516154671999999</v>
      </c>
      <c r="C20" s="317">
        <v>6.6350388600999999</v>
      </c>
      <c r="D20" s="317">
        <v>6.3447386628000002</v>
      </c>
      <c r="E20" s="317"/>
      <c r="F20" s="317">
        <v>4.8733024422</v>
      </c>
      <c r="G20" s="317">
        <v>4.6715062070000002</v>
      </c>
      <c r="H20" s="317">
        <v>5.1169507879999996</v>
      </c>
    </row>
    <row r="21" spans="1:8" ht="16.5" x14ac:dyDescent="0.25">
      <c r="A21" s="333" t="s">
        <v>52</v>
      </c>
      <c r="B21" s="322">
        <v>3.8905460668999998</v>
      </c>
      <c r="C21" s="317">
        <v>3.8978091236000001</v>
      </c>
      <c r="D21" s="317">
        <v>3.8605638072000001</v>
      </c>
      <c r="E21" s="317"/>
      <c r="F21" s="317">
        <v>3.3060995512</v>
      </c>
      <c r="G21" s="317">
        <v>3.2707069375</v>
      </c>
      <c r="H21" s="317">
        <v>3.4265781478999999</v>
      </c>
    </row>
    <row r="22" spans="1:8" ht="16.5" x14ac:dyDescent="0.25">
      <c r="A22" s="333" t="s">
        <v>130</v>
      </c>
      <c r="B22" s="322">
        <v>6.8406918525</v>
      </c>
      <c r="C22" s="317">
        <v>6.9562499999999998</v>
      </c>
      <c r="D22" s="317">
        <v>6.7016048144000004</v>
      </c>
      <c r="E22" s="317"/>
      <c r="F22" s="317">
        <v>6.4004212300000001</v>
      </c>
      <c r="G22" s="317">
        <v>6.5750842783000003</v>
      </c>
      <c r="H22" s="317">
        <v>6.1871257484999997</v>
      </c>
    </row>
    <row r="23" spans="1:8" ht="16.5" x14ac:dyDescent="0.25">
      <c r="A23" s="325" t="s">
        <v>131</v>
      </c>
      <c r="B23" s="322">
        <v>6.6179904858</v>
      </c>
      <c r="C23" s="317">
        <v>6.7157634359999996</v>
      </c>
      <c r="D23" s="317">
        <v>6.4433734940000003</v>
      </c>
      <c r="E23" s="317"/>
      <c r="F23" s="317">
        <v>6.3530497762999998</v>
      </c>
      <c r="G23" s="317">
        <v>6.3945923109000002</v>
      </c>
      <c r="H23" s="317">
        <v>6.2678223185000004</v>
      </c>
    </row>
    <row r="24" spans="1:8" ht="16.5" x14ac:dyDescent="0.25">
      <c r="A24" s="325" t="s">
        <v>132</v>
      </c>
      <c r="B24" s="322">
        <v>4.8294797687999997</v>
      </c>
      <c r="C24" s="317">
        <v>5.0660243695</v>
      </c>
      <c r="D24" s="317">
        <v>4.3269114991000004</v>
      </c>
      <c r="E24" s="317"/>
      <c r="F24" s="317">
        <v>4.5414538737000001</v>
      </c>
      <c r="G24" s="317">
        <v>4.8343886994999998</v>
      </c>
      <c r="H24" s="317">
        <v>3.9487516426</v>
      </c>
    </row>
    <row r="25" spans="1:8" ht="16.5" x14ac:dyDescent="0.25">
      <c r="A25" s="325" t="s">
        <v>133</v>
      </c>
      <c r="B25" s="322">
        <v>4.8992537313</v>
      </c>
      <c r="C25" s="317">
        <v>4.4196556670999998</v>
      </c>
      <c r="D25" s="317">
        <v>5.4191290823999996</v>
      </c>
      <c r="E25" s="317"/>
      <c r="F25" s="317">
        <v>4.9094111725999996</v>
      </c>
      <c r="G25" s="317">
        <v>5.6208284023999999</v>
      </c>
      <c r="H25" s="317">
        <v>4.3830122592</v>
      </c>
    </row>
    <row r="26" spans="1:8" ht="16.5" x14ac:dyDescent="0.25">
      <c r="A26" s="333" t="s">
        <v>46</v>
      </c>
      <c r="B26" s="322">
        <v>1.7638648457999999</v>
      </c>
      <c r="C26" s="317">
        <v>1.7745996988999999</v>
      </c>
      <c r="D26" s="317">
        <v>1.7544028950999999</v>
      </c>
      <c r="E26" s="317"/>
      <c r="F26" s="317">
        <v>1.9953787570999999</v>
      </c>
      <c r="G26" s="317">
        <v>2.0613501428999998</v>
      </c>
      <c r="H26" s="317">
        <v>1.9282410860999999</v>
      </c>
    </row>
    <row r="27" spans="1:8" ht="33" x14ac:dyDescent="0.25">
      <c r="A27" s="325" t="s">
        <v>232</v>
      </c>
      <c r="B27" s="322">
        <v>3.7351171956</v>
      </c>
      <c r="C27" s="317">
        <v>3.7900490010999999</v>
      </c>
      <c r="D27" s="317">
        <v>3.6668204892</v>
      </c>
      <c r="E27" s="317"/>
      <c r="F27" s="317">
        <v>2.6479162266</v>
      </c>
      <c r="G27" s="317">
        <v>2.6099485044000001</v>
      </c>
      <c r="H27" s="317">
        <v>2.6942615239999999</v>
      </c>
    </row>
    <row r="28" spans="1:8" ht="16.5" x14ac:dyDescent="0.25">
      <c r="A28" s="333" t="s">
        <v>47</v>
      </c>
      <c r="B28" s="322">
        <v>4.8824786324999998</v>
      </c>
      <c r="C28" s="317">
        <v>5.3041666666999996</v>
      </c>
      <c r="D28" s="317">
        <v>4.4385964912000002</v>
      </c>
      <c r="E28" s="317"/>
      <c r="F28" s="317">
        <v>3.6123595505999999</v>
      </c>
      <c r="G28" s="317">
        <v>3.7542372881000001</v>
      </c>
      <c r="H28" s="317">
        <v>3.4292149292</v>
      </c>
    </row>
    <row r="29" spans="1:8" ht="16.5" x14ac:dyDescent="0.25">
      <c r="A29" s="333" t="s">
        <v>53</v>
      </c>
      <c r="B29" s="322">
        <v>3.2497879559</v>
      </c>
      <c r="C29" s="317">
        <v>1.2222222222000001</v>
      </c>
      <c r="D29" s="317">
        <v>3.2536647545999999</v>
      </c>
      <c r="E29" s="317"/>
      <c r="F29" s="317">
        <v>2.0951811993999998</v>
      </c>
      <c r="G29" s="317">
        <v>1.0952380952</v>
      </c>
      <c r="H29" s="317">
        <v>2.0962424508000002</v>
      </c>
    </row>
    <row r="30" spans="1:8" ht="16.5" x14ac:dyDescent="0.25">
      <c r="A30" s="335" t="s">
        <v>54</v>
      </c>
      <c r="B30" s="328">
        <v>1.176195385</v>
      </c>
      <c r="C30" s="327">
        <v>1.196700275</v>
      </c>
      <c r="D30" s="327">
        <v>1.1605645612</v>
      </c>
      <c r="E30" s="327"/>
      <c r="F30" s="327">
        <v>1.0956353564000001</v>
      </c>
      <c r="G30" s="327">
        <v>1.0994459147</v>
      </c>
      <c r="H30" s="327">
        <v>1.0931331287999999</v>
      </c>
    </row>
    <row r="31" spans="1:8" ht="16.5" x14ac:dyDescent="0.25">
      <c r="A31" s="309" t="s">
        <v>404</v>
      </c>
      <c r="H31" s="343"/>
    </row>
    <row r="32" spans="1:8" ht="30" x14ac:dyDescent="0.25">
      <c r="A32" s="426" t="s">
        <v>392</v>
      </c>
      <c r="B32" s="312"/>
      <c r="C32" s="312"/>
      <c r="D32" s="312"/>
      <c r="E32" s="312"/>
      <c r="F32" s="312"/>
      <c r="G32" s="312"/>
      <c r="H32" s="312"/>
    </row>
    <row r="33" spans="1:1" ht="15" x14ac:dyDescent="0.25">
      <c r="A33" s="511" t="s">
        <v>479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&amp;L&amp;F&amp;C&amp;P
&amp;D&amp;R&amp;A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rightToLeft="1" topLeftCell="A7" zoomScaleNormal="100" workbookViewId="0">
      <selection activeCell="K38" sqref="K38"/>
    </sheetView>
  </sheetViews>
  <sheetFormatPr defaultColWidth="9.140625" defaultRowHeight="16.5" x14ac:dyDescent="0.25"/>
  <cols>
    <col min="1" max="1" width="49.7109375" style="21" customWidth="1"/>
    <col min="2" max="2" width="15.140625" style="21" customWidth="1"/>
    <col min="3" max="16384" width="9.140625" style="21"/>
  </cols>
  <sheetData>
    <row r="1" spans="1:5" ht="33" x14ac:dyDescent="0.25">
      <c r="A1" s="163" t="s">
        <v>471</v>
      </c>
      <c r="B1" s="158"/>
    </row>
    <row r="2" spans="1:5" x14ac:dyDescent="0.25">
      <c r="A2" s="9" t="s">
        <v>148</v>
      </c>
    </row>
    <row r="3" spans="1:5" customFormat="1" x14ac:dyDescent="0.25">
      <c r="A3" s="16"/>
      <c r="B3" s="29" t="s">
        <v>8</v>
      </c>
    </row>
    <row r="4" spans="1:5" customFormat="1" x14ac:dyDescent="0.25">
      <c r="A4" s="39"/>
      <c r="B4" s="41"/>
    </row>
    <row r="5" spans="1:5" x14ac:dyDescent="0.25">
      <c r="A5" s="30" t="s">
        <v>35</v>
      </c>
    </row>
    <row r="6" spans="1:5" x14ac:dyDescent="0.25">
      <c r="A6" s="179" t="s">
        <v>179</v>
      </c>
      <c r="B6" s="69">
        <v>5934</v>
      </c>
    </row>
    <row r="7" spans="1:5" x14ac:dyDescent="0.25">
      <c r="A7" s="73" t="s">
        <v>180</v>
      </c>
      <c r="B7" s="65">
        <v>48549</v>
      </c>
    </row>
    <row r="8" spans="1:5" x14ac:dyDescent="0.25">
      <c r="A8" s="73"/>
      <c r="B8" s="185"/>
    </row>
    <row r="9" spans="1:5" x14ac:dyDescent="0.25">
      <c r="A9" s="30" t="s">
        <v>22</v>
      </c>
      <c r="B9" s="185"/>
    </row>
    <row r="10" spans="1:5" x14ac:dyDescent="0.25">
      <c r="A10" s="73" t="s">
        <v>181</v>
      </c>
      <c r="B10" s="185">
        <v>12.2</v>
      </c>
      <c r="C10" s="424"/>
    </row>
    <row r="11" spans="1:5" x14ac:dyDescent="0.25">
      <c r="A11" s="73" t="s">
        <v>233</v>
      </c>
      <c r="B11" s="185">
        <v>0.6</v>
      </c>
      <c r="C11" s="239"/>
      <c r="D11" s="239"/>
      <c r="E11" s="239"/>
    </row>
    <row r="12" spans="1:5" x14ac:dyDescent="0.25">
      <c r="A12" s="157" t="s">
        <v>182</v>
      </c>
      <c r="B12" s="186">
        <v>0.6</v>
      </c>
    </row>
    <row r="13" spans="1:5" x14ac:dyDescent="0.25">
      <c r="A13" s="94" t="s">
        <v>56</v>
      </c>
    </row>
    <row r="14" spans="1:5" x14ac:dyDescent="0.25">
      <c r="A14" s="25" t="s">
        <v>242</v>
      </c>
    </row>
    <row r="15" spans="1:5" x14ac:dyDescent="0.25">
      <c r="A15" s="511" t="s">
        <v>479</v>
      </c>
      <c r="B15" s="158"/>
    </row>
    <row r="16" spans="1:5" x14ac:dyDescent="0.25">
      <c r="A16" s="25"/>
    </row>
  </sheetData>
  <customSheetViews>
    <customSheetView guid="{D66E1FB7-020B-455A-B80C-343900573230}">
      <pageMargins left="0.75" right="0.75" top="1" bottom="1" header="0.5" footer="0.5"/>
      <pageSetup paperSize="9" orientation="portrait" r:id="rId1"/>
      <headerFooter alignWithMargins="0">
        <oddFooter>&amp;L&amp;F&amp;C&amp;P
&amp;D&amp;R&amp;A</oddFooter>
      </headerFooter>
    </customSheetView>
    <customSheetView guid="{4D8713A2-F6AF-49CF-8DCD-2A02C76F9E58}">
      <selection activeCell="A14" sqref="A14"/>
      <pageMargins left="0.75" right="0.75" top="1" bottom="1" header="0.5" footer="0.5"/>
      <pageSetup paperSize="9" orientation="portrait" r:id="rId2"/>
      <headerFooter alignWithMargins="0">
        <oddFooter>&amp;L&amp;F&amp;C&amp;P
&amp;D&amp;R&amp;A</oddFooter>
      </headerFooter>
    </customSheetView>
  </customSheetViews>
  <phoneticPr fontId="27" type="noConversion"/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>
    <oddFooter>&amp;L&amp;F&amp;C&amp;P
&amp;D&amp;R&amp;A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rightToLeft="1" zoomScaleNormal="100" workbookViewId="0">
      <selection activeCell="A13" sqref="A13"/>
    </sheetView>
  </sheetViews>
  <sheetFormatPr defaultRowHeight="12.75" x14ac:dyDescent="0.2"/>
  <cols>
    <col min="1" max="1" width="21.85546875" customWidth="1"/>
    <col min="2" max="4" width="16.7109375" customWidth="1"/>
  </cols>
  <sheetData>
    <row r="1" spans="1:4" ht="15" customHeight="1" x14ac:dyDescent="0.2"/>
    <row r="2" spans="1:4" ht="33" x14ac:dyDescent="0.25">
      <c r="A2" s="161" t="s">
        <v>465</v>
      </c>
      <c r="B2" s="131"/>
      <c r="C2" s="131"/>
      <c r="D2" s="131"/>
    </row>
    <row r="3" spans="1:4" ht="15" x14ac:dyDescent="0.25">
      <c r="A3" s="94" t="s">
        <v>147</v>
      </c>
      <c r="B3" s="43"/>
      <c r="C3" s="43"/>
      <c r="D3" s="43"/>
    </row>
    <row r="4" spans="1:4" ht="16.5" x14ac:dyDescent="0.25">
      <c r="A4" s="29" t="s">
        <v>10</v>
      </c>
      <c r="B4" s="29" t="s">
        <v>8</v>
      </c>
      <c r="C4" s="29" t="s">
        <v>2</v>
      </c>
      <c r="D4" s="29" t="s">
        <v>3</v>
      </c>
    </row>
    <row r="5" spans="1:4" ht="15.75" x14ac:dyDescent="0.25">
      <c r="A5" s="18"/>
      <c r="B5" s="18"/>
      <c r="C5" s="18"/>
      <c r="D5" s="18"/>
    </row>
    <row r="6" spans="1:4" ht="16.5" x14ac:dyDescent="0.25">
      <c r="A6" s="32" t="s">
        <v>13</v>
      </c>
      <c r="B6" s="82">
        <v>17</v>
      </c>
      <c r="C6" s="82">
        <v>7</v>
      </c>
      <c r="D6" s="82">
        <v>10</v>
      </c>
    </row>
    <row r="7" spans="1:4" ht="16.5" x14ac:dyDescent="0.25">
      <c r="A7" s="20" t="s">
        <v>140</v>
      </c>
      <c r="B7" s="72">
        <v>14</v>
      </c>
      <c r="C7" s="72">
        <v>6</v>
      </c>
      <c r="D7" s="72">
        <v>8</v>
      </c>
    </row>
    <row r="8" spans="1:4" ht="16.5" x14ac:dyDescent="0.25">
      <c r="A8" s="20" t="s">
        <v>149</v>
      </c>
      <c r="B8" s="72">
        <v>3</v>
      </c>
      <c r="C8" s="72">
        <v>1</v>
      </c>
      <c r="D8" s="72">
        <v>2</v>
      </c>
    </row>
    <row r="9" spans="1:4" ht="16.5" x14ac:dyDescent="0.25">
      <c r="A9" s="20" t="s">
        <v>36</v>
      </c>
      <c r="B9" s="72">
        <v>0</v>
      </c>
      <c r="C9" s="72">
        <v>0</v>
      </c>
      <c r="D9" s="72">
        <v>0</v>
      </c>
    </row>
    <row r="10" spans="1:4" ht="16.5" x14ac:dyDescent="0.25">
      <c r="A10" s="18"/>
      <c r="B10" s="72"/>
      <c r="C10" s="72"/>
      <c r="D10" s="72"/>
    </row>
    <row r="11" spans="1:4" ht="16.5" x14ac:dyDescent="0.25">
      <c r="A11" s="31" t="s">
        <v>0</v>
      </c>
      <c r="B11" s="129">
        <v>220</v>
      </c>
      <c r="C11" s="75">
        <v>119</v>
      </c>
      <c r="D11" s="75">
        <v>101</v>
      </c>
    </row>
    <row r="12" spans="1:4" ht="15" x14ac:dyDescent="0.25">
      <c r="A12" s="94" t="s">
        <v>56</v>
      </c>
      <c r="B12" s="43"/>
      <c r="C12" s="43"/>
      <c r="D12" s="43"/>
    </row>
    <row r="13" spans="1:4" ht="15" x14ac:dyDescent="0.25">
      <c r="A13" s="511" t="s">
        <v>479</v>
      </c>
    </row>
    <row r="15" spans="1:4" x14ac:dyDescent="0.2">
      <c r="C15" s="43"/>
    </row>
  </sheetData>
  <customSheetViews>
    <customSheetView guid="{D66E1FB7-020B-455A-B80C-343900573230}">
      <pageMargins left="0.75" right="0.75" top="1" bottom="1" header="0.5" footer="0.5"/>
      <pageSetup paperSize="9" orientation="portrait" r:id="rId1"/>
      <headerFooter alignWithMargins="0">
        <oddFooter>&amp;L&amp;F&amp;C&amp;P
&amp;D&amp;R&amp;A</oddFooter>
      </headerFooter>
    </customSheetView>
    <customSheetView guid="{4D8713A2-F6AF-49CF-8DCD-2A02C76F9E58}">
      <pageMargins left="0.75" right="0.75" top="1" bottom="1" header="0.5" footer="0.5"/>
      <pageSetup paperSize="9" orientation="portrait" r:id="rId2"/>
      <headerFooter alignWithMargins="0">
        <oddFooter>&amp;L&amp;F&amp;C&amp;P
&amp;D&amp;R&amp;A</oddFooter>
      </headerFooter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>
    <oddFooter>&amp;L&amp;F&amp;C&amp;P
&amp;D&amp;R&amp;A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rightToLeft="1" zoomScaleNormal="100" workbookViewId="0">
      <selection activeCell="A22" sqref="A22"/>
    </sheetView>
  </sheetViews>
  <sheetFormatPr defaultRowHeight="12.75" x14ac:dyDescent="0.2"/>
  <cols>
    <col min="1" max="1" width="32.140625" customWidth="1"/>
    <col min="2" max="4" width="15.7109375" customWidth="1"/>
  </cols>
  <sheetData>
    <row r="1" spans="1:12" ht="15" customHeight="1" x14ac:dyDescent="0.2">
      <c r="A1" s="43"/>
      <c r="B1" s="43"/>
      <c r="C1" s="43"/>
      <c r="D1" s="43"/>
    </row>
    <row r="2" spans="1:12" ht="33" x14ac:dyDescent="0.25">
      <c r="A2" s="161" t="s">
        <v>466</v>
      </c>
      <c r="B2" s="131"/>
      <c r="C2" s="131"/>
      <c r="D2" s="131"/>
    </row>
    <row r="3" spans="1:12" ht="15" x14ac:dyDescent="0.25">
      <c r="A3" s="96" t="s">
        <v>148</v>
      </c>
      <c r="B3" s="43"/>
      <c r="C3" s="43"/>
      <c r="D3" s="43"/>
    </row>
    <row r="4" spans="1:12" ht="16.5" x14ac:dyDescent="0.25">
      <c r="A4" s="127" t="s">
        <v>10</v>
      </c>
      <c r="B4" s="127" t="s">
        <v>8</v>
      </c>
      <c r="C4" s="127" t="s">
        <v>2</v>
      </c>
      <c r="D4" s="127" t="s">
        <v>3</v>
      </c>
    </row>
    <row r="5" spans="1:12" ht="15.75" x14ac:dyDescent="0.25">
      <c r="A5" s="18"/>
      <c r="B5" s="18"/>
      <c r="C5" s="18"/>
      <c r="D5" s="18"/>
    </row>
    <row r="6" spans="1:12" ht="16.5" x14ac:dyDescent="0.25">
      <c r="A6" s="118" t="s">
        <v>35</v>
      </c>
      <c r="B6" s="118"/>
      <c r="C6" s="118"/>
      <c r="D6" s="118"/>
    </row>
    <row r="7" spans="1:12" ht="16.5" x14ac:dyDescent="0.25">
      <c r="A7" s="32" t="s">
        <v>9</v>
      </c>
      <c r="B7" s="82">
        <v>343</v>
      </c>
      <c r="C7" s="82">
        <v>170</v>
      </c>
      <c r="D7" s="82">
        <v>173</v>
      </c>
      <c r="F7" s="80"/>
      <c r="G7" s="80"/>
      <c r="H7" s="80"/>
    </row>
    <row r="8" spans="1:12" ht="16.5" x14ac:dyDescent="0.25">
      <c r="A8" s="54" t="s">
        <v>150</v>
      </c>
      <c r="B8" s="79">
        <v>246</v>
      </c>
      <c r="C8" s="79">
        <v>138</v>
      </c>
      <c r="D8" s="79">
        <v>108</v>
      </c>
      <c r="F8" s="275"/>
      <c r="G8" s="275"/>
      <c r="H8" s="275"/>
      <c r="I8" s="81"/>
      <c r="J8" s="81"/>
      <c r="K8" s="81"/>
    </row>
    <row r="9" spans="1:12" ht="16.5" x14ac:dyDescent="0.25">
      <c r="A9" s="54" t="s">
        <v>149</v>
      </c>
      <c r="B9" s="79">
        <v>89</v>
      </c>
      <c r="C9" s="79">
        <v>29</v>
      </c>
      <c r="D9" s="79">
        <v>60</v>
      </c>
      <c r="F9" s="275"/>
      <c r="G9" s="275"/>
      <c r="H9" s="275"/>
      <c r="I9" s="81"/>
      <c r="J9" s="81"/>
      <c r="K9" s="81"/>
      <c r="L9" s="81"/>
    </row>
    <row r="10" spans="1:12" ht="16.5" x14ac:dyDescent="0.25">
      <c r="A10" s="54" t="s">
        <v>36</v>
      </c>
      <c r="B10" s="79">
        <v>8</v>
      </c>
      <c r="C10" s="79">
        <v>3</v>
      </c>
      <c r="D10" s="79">
        <v>5</v>
      </c>
      <c r="F10" s="275"/>
      <c r="G10" s="275"/>
      <c r="H10" s="275"/>
      <c r="J10" s="80"/>
      <c r="K10" s="80"/>
      <c r="L10" s="80"/>
    </row>
    <row r="11" spans="1:12" ht="16.5" x14ac:dyDescent="0.25">
      <c r="A11" s="18"/>
      <c r="B11" s="72"/>
      <c r="C11" s="72"/>
      <c r="D11" s="72"/>
      <c r="F11" s="206"/>
      <c r="G11" s="206"/>
      <c r="J11" s="195"/>
      <c r="K11" s="195"/>
      <c r="L11" s="195"/>
    </row>
    <row r="12" spans="1:12" ht="16.5" x14ac:dyDescent="0.25">
      <c r="A12" s="54" t="s">
        <v>0</v>
      </c>
      <c r="B12" s="120">
        <v>3331</v>
      </c>
      <c r="C12" s="120">
        <v>2196</v>
      </c>
      <c r="D12" s="120">
        <v>1135</v>
      </c>
      <c r="F12" s="195"/>
      <c r="G12" s="195"/>
    </row>
    <row r="13" spans="1:12" ht="16.5" x14ac:dyDescent="0.25">
      <c r="A13" s="18"/>
      <c r="B13" s="72"/>
      <c r="C13" s="72"/>
      <c r="D13" s="72"/>
      <c r="F13" s="195"/>
      <c r="G13" s="195"/>
    </row>
    <row r="14" spans="1:12" ht="16.5" x14ac:dyDescent="0.25">
      <c r="A14" s="118" t="s">
        <v>57</v>
      </c>
      <c r="B14" s="132"/>
      <c r="C14" s="132"/>
      <c r="D14" s="132"/>
    </row>
    <row r="15" spans="1:12" ht="16.5" x14ac:dyDescent="0.25">
      <c r="A15" s="32" t="s">
        <v>9</v>
      </c>
      <c r="B15" s="210">
        <v>0.41110979268320458</v>
      </c>
      <c r="C15" s="210">
        <v>0.4646789341905293</v>
      </c>
      <c r="D15" s="210">
        <v>0.36927700684976833</v>
      </c>
    </row>
    <row r="16" spans="1:12" ht="16.5" x14ac:dyDescent="0.25">
      <c r="A16" s="54" t="s">
        <v>150</v>
      </c>
      <c r="B16" s="160">
        <v>0.44070225725546402</v>
      </c>
      <c r="C16" s="160">
        <v>0.53097345132743368</v>
      </c>
      <c r="D16" s="160">
        <v>0.36217303822937624</v>
      </c>
      <c r="H16" s="275"/>
    </row>
    <row r="17" spans="1:8" ht="16.5" x14ac:dyDescent="0.25">
      <c r="A17" s="54" t="s">
        <v>149</v>
      </c>
      <c r="B17" s="160">
        <v>0.29895868323815916</v>
      </c>
      <c r="C17" s="160">
        <v>0.22727272727272727</v>
      </c>
      <c r="D17" s="160">
        <v>0.35273368606701944</v>
      </c>
      <c r="H17" s="275"/>
    </row>
    <row r="18" spans="1:8" ht="16.5" x14ac:dyDescent="0.25">
      <c r="A18" s="54" t="s">
        <v>36</v>
      </c>
      <c r="B18" s="160">
        <v>6.5341860446121544E-2</v>
      </c>
      <c r="C18" s="160">
        <v>6.5106992490993554E-2</v>
      </c>
      <c r="D18" s="160">
        <v>6.5483596359112051E-2</v>
      </c>
      <c r="H18" s="275"/>
    </row>
    <row r="19" spans="1:8" ht="16.5" x14ac:dyDescent="0.25">
      <c r="A19" s="18"/>
      <c r="B19" s="160"/>
      <c r="C19" s="160"/>
      <c r="D19" s="160"/>
      <c r="H19" s="275"/>
    </row>
    <row r="20" spans="1:8" ht="16.5" x14ac:dyDescent="0.25">
      <c r="A20" s="46" t="s">
        <v>58</v>
      </c>
      <c r="B20" s="284">
        <v>0.38604176807361568</v>
      </c>
      <c r="C20" s="284">
        <v>0.51318003365114973</v>
      </c>
      <c r="D20" s="284">
        <v>0.26095553409665706</v>
      </c>
      <c r="H20" s="275"/>
    </row>
    <row r="21" spans="1:8" ht="15" x14ac:dyDescent="0.25">
      <c r="A21" s="96" t="s">
        <v>56</v>
      </c>
      <c r="B21" s="43"/>
      <c r="C21" s="43"/>
      <c r="D21" s="43"/>
    </row>
    <row r="22" spans="1:8" ht="15" x14ac:dyDescent="0.25">
      <c r="A22" s="511" t="s">
        <v>479</v>
      </c>
    </row>
  </sheetData>
  <customSheetViews>
    <customSheetView guid="{D66E1FB7-020B-455A-B80C-343900573230}" topLeftCell="A4">
      <pageMargins left="0.75" right="0.75" top="1" bottom="1" header="0.5" footer="0.5"/>
      <pageSetup paperSize="9" orientation="portrait" r:id="rId1"/>
      <headerFooter alignWithMargins="0">
        <oddFooter>&amp;L&amp;F&amp;C&amp;P
&amp;D&amp;R&amp;A</oddFooter>
      </headerFooter>
    </customSheetView>
    <customSheetView guid="{4D8713A2-F6AF-49CF-8DCD-2A02C76F9E58}" topLeftCell="A4">
      <pageMargins left="0.75" right="0.75" top="1" bottom="1" header="0.5" footer="0.5"/>
      <pageSetup paperSize="9" orientation="portrait" r:id="rId2"/>
      <headerFooter alignWithMargins="0">
        <oddFooter>&amp;L&amp;F&amp;C&amp;P
&amp;D&amp;R&amp;A</oddFooter>
      </headerFooter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>
    <oddFooter>&amp;L&amp;F&amp;C&amp;P
&amp;D&amp;R&amp;A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rightToLeft="1" topLeftCell="A16" zoomScaleNormal="100" workbookViewId="0">
      <selection activeCell="A31" sqref="A31"/>
    </sheetView>
  </sheetViews>
  <sheetFormatPr defaultColWidth="9.140625" defaultRowHeight="12.75" x14ac:dyDescent="0.2"/>
  <cols>
    <col min="1" max="1" width="21" style="43" customWidth="1"/>
    <col min="2" max="7" width="11.140625" style="43" customWidth="1"/>
    <col min="8" max="9" width="9.140625" style="43"/>
    <col min="10" max="10" width="10.85546875" style="43" customWidth="1"/>
    <col min="11" max="16384" width="9.140625" style="43"/>
  </cols>
  <sheetData>
    <row r="1" spans="1:7" ht="15" customHeight="1" x14ac:dyDescent="0.2"/>
    <row r="2" spans="1:7" ht="33" x14ac:dyDescent="0.25">
      <c r="A2" s="130" t="s">
        <v>428</v>
      </c>
      <c r="B2" s="131"/>
      <c r="C2" s="131"/>
      <c r="D2" s="131"/>
      <c r="E2" s="131"/>
      <c r="F2" s="131"/>
      <c r="G2" s="131"/>
    </row>
    <row r="3" spans="1:7" ht="15" x14ac:dyDescent="0.25">
      <c r="A3" s="96" t="s">
        <v>185</v>
      </c>
      <c r="E3" s="44"/>
      <c r="F3" s="44"/>
      <c r="G3" s="44"/>
    </row>
    <row r="4" spans="1:7" ht="16.5" x14ac:dyDescent="0.25">
      <c r="A4" s="134" t="s">
        <v>440</v>
      </c>
      <c r="B4" s="134">
        <v>1990</v>
      </c>
      <c r="C4" s="134">
        <v>2000</v>
      </c>
      <c r="D4" s="134">
        <v>2005</v>
      </c>
      <c r="E4" s="134">
        <v>2009</v>
      </c>
      <c r="F4" s="134">
        <v>2015</v>
      </c>
      <c r="G4" s="134">
        <v>2016</v>
      </c>
    </row>
    <row r="5" spans="1:7" ht="16.5" x14ac:dyDescent="0.25">
      <c r="A5" s="18"/>
      <c r="B5" s="80"/>
      <c r="C5" s="80"/>
      <c r="D5" s="80"/>
      <c r="E5" s="80"/>
      <c r="F5" s="80"/>
      <c r="G5" s="80"/>
    </row>
    <row r="6" spans="1:7" ht="16.5" x14ac:dyDescent="0.25">
      <c r="A6" s="55" t="s">
        <v>9</v>
      </c>
      <c r="B6" s="80"/>
      <c r="C6" s="80"/>
      <c r="D6" s="80"/>
      <c r="E6" s="80"/>
      <c r="F6" s="80"/>
      <c r="G6" s="80"/>
    </row>
    <row r="7" spans="1:7" ht="16.5" x14ac:dyDescent="0.25">
      <c r="A7" s="32" t="s">
        <v>8</v>
      </c>
      <c r="B7" s="83">
        <v>3.5</v>
      </c>
      <c r="C7" s="83">
        <v>1.5</v>
      </c>
      <c r="D7" s="83">
        <v>0.7</v>
      </c>
      <c r="E7" s="83">
        <v>0.4</v>
      </c>
      <c r="F7" s="83">
        <v>0.35358871242587414</v>
      </c>
      <c r="G7" s="83">
        <v>0.41110979268320458</v>
      </c>
    </row>
    <row r="8" spans="1:7" ht="16.5" x14ac:dyDescent="0.25">
      <c r="A8" s="54" t="s">
        <v>2</v>
      </c>
      <c r="B8" s="81">
        <v>3.1</v>
      </c>
      <c r="C8" s="81">
        <v>1.4</v>
      </c>
      <c r="D8" s="81">
        <v>0.7</v>
      </c>
      <c r="E8" s="81">
        <v>0.4</v>
      </c>
      <c r="F8" s="81">
        <v>0.39034357463152292</v>
      </c>
      <c r="G8" s="81">
        <v>0.4646789341905293</v>
      </c>
    </row>
    <row r="9" spans="1:7" ht="16.5" x14ac:dyDescent="0.25">
      <c r="A9" s="54" t="s">
        <v>3</v>
      </c>
      <c r="B9" s="81">
        <v>3.9</v>
      </c>
      <c r="C9" s="81">
        <v>1.5</v>
      </c>
      <c r="D9" s="81">
        <v>0.8</v>
      </c>
      <c r="E9" s="81">
        <v>0.3</v>
      </c>
      <c r="F9" s="81">
        <v>0.3244739227942931</v>
      </c>
      <c r="G9" s="81">
        <v>0.36927700684976833</v>
      </c>
    </row>
    <row r="10" spans="1:7" ht="16.5" x14ac:dyDescent="0.25">
      <c r="A10" s="18"/>
      <c r="B10" s="80"/>
      <c r="C10" s="80"/>
      <c r="D10" s="80"/>
      <c r="E10" s="80"/>
      <c r="F10" s="80"/>
      <c r="G10" s="80"/>
    </row>
    <row r="11" spans="1:7" ht="16.5" x14ac:dyDescent="0.25">
      <c r="A11" s="55" t="s">
        <v>140</v>
      </c>
      <c r="B11" s="80"/>
      <c r="C11" s="80"/>
      <c r="D11" s="80"/>
      <c r="E11" s="80"/>
      <c r="F11" s="80"/>
      <c r="G11" s="80"/>
    </row>
    <row r="12" spans="1:7" ht="16.5" x14ac:dyDescent="0.25">
      <c r="A12" s="54" t="s">
        <v>8</v>
      </c>
      <c r="B12" s="81">
        <v>3.6</v>
      </c>
      <c r="C12" s="81">
        <v>1.7</v>
      </c>
      <c r="D12" s="81">
        <v>0.9</v>
      </c>
      <c r="E12" s="81">
        <v>0.5</v>
      </c>
      <c r="F12" s="81">
        <v>0.49114791547687037</v>
      </c>
      <c r="G12" s="81">
        <v>0.44070225725546402</v>
      </c>
    </row>
    <row r="13" spans="1:7" ht="16.5" x14ac:dyDescent="0.25">
      <c r="A13" s="54" t="s">
        <v>2</v>
      </c>
      <c r="B13" s="81">
        <v>3.7</v>
      </c>
      <c r="C13" s="81">
        <v>1.7</v>
      </c>
      <c r="D13" s="81">
        <v>0.9</v>
      </c>
      <c r="E13" s="81">
        <v>0.5</v>
      </c>
      <c r="F13" s="81">
        <v>0.57236304170073582</v>
      </c>
      <c r="G13" s="81">
        <v>0.53097345132743368</v>
      </c>
    </row>
    <row r="14" spans="1:7" ht="16.5" x14ac:dyDescent="0.25">
      <c r="A14" s="54" t="s">
        <v>3</v>
      </c>
      <c r="B14" s="81">
        <v>3.5</v>
      </c>
      <c r="C14" s="81">
        <v>1.6</v>
      </c>
      <c r="D14" s="81">
        <v>0.9</v>
      </c>
      <c r="E14" s="81">
        <v>0.5</v>
      </c>
      <c r="F14" s="81">
        <v>0.42037762736017104</v>
      </c>
      <c r="G14" s="81">
        <v>0.36217303822937624</v>
      </c>
    </row>
    <row r="15" spans="1:7" ht="16.5" x14ac:dyDescent="0.25">
      <c r="A15" s="18"/>
      <c r="B15" s="80"/>
      <c r="C15" s="80"/>
      <c r="D15" s="80"/>
      <c r="E15" s="80"/>
      <c r="F15" s="80"/>
      <c r="G15" s="80"/>
    </row>
    <row r="16" spans="1:7" ht="16.5" x14ac:dyDescent="0.25">
      <c r="A16" s="55" t="s">
        <v>149</v>
      </c>
      <c r="B16" s="80"/>
      <c r="C16" s="80"/>
      <c r="D16" s="80"/>
      <c r="E16" s="80"/>
      <c r="F16" s="80"/>
      <c r="G16" s="80"/>
    </row>
    <row r="17" spans="1:7" ht="16.5" x14ac:dyDescent="0.25">
      <c r="A17" s="54" t="s">
        <v>8</v>
      </c>
      <c r="B17" s="81">
        <v>3.6</v>
      </c>
      <c r="C17" s="81">
        <v>1.3</v>
      </c>
      <c r="D17" s="81">
        <v>0.6</v>
      </c>
      <c r="E17" s="81">
        <v>0.3</v>
      </c>
      <c r="F17" s="81">
        <v>0.22517911975435004</v>
      </c>
      <c r="G17" s="81">
        <v>0.29895868323815916</v>
      </c>
    </row>
    <row r="18" spans="1:7" ht="16.5" x14ac:dyDescent="0.25">
      <c r="A18" s="54" t="s">
        <v>2</v>
      </c>
      <c r="B18" s="81">
        <v>2.2999999999999998</v>
      </c>
      <c r="C18" s="81">
        <v>1</v>
      </c>
      <c r="D18" s="81">
        <v>0.5</v>
      </c>
      <c r="E18" s="81">
        <v>0.3</v>
      </c>
      <c r="F18" s="81">
        <v>0.15163607342378291</v>
      </c>
      <c r="G18" s="81">
        <v>0.22727272727272727</v>
      </c>
    </row>
    <row r="19" spans="1:7" ht="16.5" x14ac:dyDescent="0.25">
      <c r="A19" s="54" t="s">
        <v>3</v>
      </c>
      <c r="B19" s="81">
        <v>4.5</v>
      </c>
      <c r="C19" s="81">
        <v>1.5</v>
      </c>
      <c r="D19" s="81">
        <v>0.7</v>
      </c>
      <c r="E19" s="81">
        <v>0.3</v>
      </c>
      <c r="F19" s="81">
        <v>0.28009535160905841</v>
      </c>
      <c r="G19" s="81">
        <v>0.35273368606701944</v>
      </c>
    </row>
    <row r="20" spans="1:7" ht="16.5" x14ac:dyDescent="0.25">
      <c r="A20" s="18"/>
      <c r="B20" s="80"/>
      <c r="C20" s="80"/>
      <c r="D20" s="80"/>
      <c r="E20" s="80"/>
      <c r="F20" s="80"/>
      <c r="G20" s="80"/>
    </row>
    <row r="21" spans="1:7" ht="16.5" x14ac:dyDescent="0.25">
      <c r="A21" s="55" t="s">
        <v>36</v>
      </c>
      <c r="B21" s="80"/>
      <c r="C21" s="80"/>
      <c r="D21" s="80"/>
      <c r="E21" s="80"/>
      <c r="F21" s="80"/>
      <c r="G21" s="80"/>
    </row>
    <row r="22" spans="1:7" ht="16.5" x14ac:dyDescent="0.25">
      <c r="A22" s="54" t="s">
        <v>8</v>
      </c>
      <c r="B22" s="81">
        <v>3.1</v>
      </c>
      <c r="C22" s="81">
        <v>1</v>
      </c>
      <c r="D22" s="81">
        <v>0.4</v>
      </c>
      <c r="E22" s="81">
        <v>0.1</v>
      </c>
      <c r="F22" s="81">
        <v>6.633004170501372E-2</v>
      </c>
      <c r="G22" s="81">
        <v>6.5341860446121544E-2</v>
      </c>
    </row>
    <row r="23" spans="1:7" ht="16.5" x14ac:dyDescent="0.25">
      <c r="A23" s="54" t="s">
        <v>2</v>
      </c>
      <c r="B23" s="81">
        <v>1.8</v>
      </c>
      <c r="C23" s="81">
        <v>0.6</v>
      </c>
      <c r="D23" s="81">
        <v>0.4</v>
      </c>
      <c r="E23" s="81">
        <v>0.2</v>
      </c>
      <c r="F23" s="81">
        <v>6.6471683063015152E-2</v>
      </c>
      <c r="G23" s="81">
        <v>6.5106992490993554E-2</v>
      </c>
    </row>
    <row r="24" spans="1:7" ht="16.5" x14ac:dyDescent="0.25">
      <c r="A24" s="54" t="s">
        <v>3</v>
      </c>
      <c r="B24" s="81">
        <v>4</v>
      </c>
      <c r="C24" s="81">
        <v>1.2</v>
      </c>
      <c r="D24" s="81">
        <v>0.3</v>
      </c>
      <c r="E24" s="81">
        <v>0.1</v>
      </c>
      <c r="F24" s="81">
        <v>6.6245346264424923E-2</v>
      </c>
      <c r="G24" s="81">
        <v>6.5483596359112051E-2</v>
      </c>
    </row>
    <row r="25" spans="1:7" ht="16.5" x14ac:dyDescent="0.25">
      <c r="A25" s="18"/>
      <c r="B25" s="80"/>
      <c r="C25" s="80"/>
      <c r="D25" s="80"/>
      <c r="E25" s="80"/>
      <c r="F25" s="80"/>
      <c r="G25" s="80"/>
    </row>
    <row r="26" spans="1:7" ht="16.5" x14ac:dyDescent="0.25">
      <c r="A26" s="55" t="s">
        <v>0</v>
      </c>
      <c r="B26" s="80"/>
      <c r="C26" s="80"/>
      <c r="D26" s="80"/>
      <c r="E26" s="80"/>
      <c r="F26" s="80"/>
      <c r="G26" s="80"/>
    </row>
    <row r="27" spans="1:7" ht="16.5" x14ac:dyDescent="0.25">
      <c r="A27" s="54" t="s">
        <v>8</v>
      </c>
      <c r="B27" s="81">
        <v>1.8</v>
      </c>
      <c r="C27" s="81">
        <v>0.8</v>
      </c>
      <c r="D27" s="81">
        <v>0.6</v>
      </c>
      <c r="E27" s="81">
        <v>0.5</v>
      </c>
      <c r="F27" s="81">
        <v>0.40988255311104282</v>
      </c>
      <c r="G27" s="81">
        <v>0.38604176807361568</v>
      </c>
    </row>
    <row r="28" spans="1:7" ht="16.5" x14ac:dyDescent="0.25">
      <c r="A28" s="54" t="s">
        <v>2</v>
      </c>
      <c r="B28" s="81">
        <v>2.1</v>
      </c>
      <c r="C28" s="81">
        <v>1</v>
      </c>
      <c r="D28" s="81">
        <v>0.7</v>
      </c>
      <c r="E28" s="81">
        <v>0.6</v>
      </c>
      <c r="F28" s="81">
        <v>0.54872234935163988</v>
      </c>
      <c r="G28" s="81">
        <v>0.51318003365114973</v>
      </c>
    </row>
    <row r="29" spans="1:7" ht="16.5" x14ac:dyDescent="0.25">
      <c r="A29" s="46" t="s">
        <v>3</v>
      </c>
      <c r="B29" s="95">
        <v>1.5</v>
      </c>
      <c r="C29" s="95">
        <v>0.7</v>
      </c>
      <c r="D29" s="95">
        <v>0.4</v>
      </c>
      <c r="E29" s="95">
        <v>0.3</v>
      </c>
      <c r="F29" s="95">
        <v>0.2734173656342252</v>
      </c>
      <c r="G29" s="95">
        <v>0.26095553409665706</v>
      </c>
    </row>
    <row r="30" spans="1:7" ht="15" x14ac:dyDescent="0.25">
      <c r="A30" s="94" t="s">
        <v>56</v>
      </c>
    </row>
    <row r="31" spans="1:7" ht="15" x14ac:dyDescent="0.25">
      <c r="A31" s="511" t="s">
        <v>479</v>
      </c>
    </row>
  </sheetData>
  <customSheetViews>
    <customSheetView guid="{D66E1FB7-020B-455A-B80C-343900573230}">
      <pageMargins left="0.75" right="0.75" top="1" bottom="1" header="0.5" footer="0.5"/>
      <pageSetup paperSize="9" orientation="portrait" r:id="rId1"/>
      <headerFooter alignWithMargins="0">
        <oddFooter>&amp;L&amp;F&amp;C&amp;P
&amp;D&amp;R&amp;A</oddFooter>
      </headerFooter>
    </customSheetView>
    <customSheetView guid="{4D8713A2-F6AF-49CF-8DCD-2A02C76F9E58}">
      <pageMargins left="0.75" right="0.75" top="1" bottom="1" header="0.5" footer="0.5"/>
      <pageSetup paperSize="9" orientation="portrait" r:id="rId2"/>
      <headerFooter alignWithMargins="0">
        <oddFooter>&amp;L&amp;F&amp;C&amp;P
&amp;D&amp;R&amp;A</oddFooter>
      </headerFooter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>
    <oddFooter>&amp;L&amp;F&amp;C&amp;P
&amp;D&amp;R&amp;A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rightToLeft="1" topLeftCell="A13" zoomScaleNormal="100" workbookViewId="0">
      <selection activeCell="A31" sqref="A31"/>
    </sheetView>
  </sheetViews>
  <sheetFormatPr defaultColWidth="9.140625" defaultRowHeight="12.75" x14ac:dyDescent="0.2"/>
  <cols>
    <col min="1" max="1" width="17.7109375" style="43" customWidth="1"/>
    <col min="2" max="3" width="9.85546875" style="43" customWidth="1"/>
    <col min="4" max="4" width="9.85546875" style="142" customWidth="1"/>
    <col min="5" max="7" width="9.85546875" style="43" customWidth="1"/>
    <col min="8" max="16384" width="9.140625" style="43"/>
  </cols>
  <sheetData>
    <row r="1" spans="1:7" ht="15" customHeight="1" x14ac:dyDescent="0.2">
      <c r="D1" s="133"/>
    </row>
    <row r="2" spans="1:7" ht="33" x14ac:dyDescent="0.25">
      <c r="A2" s="130" t="s">
        <v>429</v>
      </c>
      <c r="B2" s="131"/>
      <c r="C2" s="131"/>
      <c r="D2" s="213"/>
      <c r="E2" s="131"/>
      <c r="F2" s="131"/>
      <c r="G2" s="131"/>
    </row>
    <row r="3" spans="1:7" ht="15" x14ac:dyDescent="0.25">
      <c r="A3" s="94" t="s">
        <v>35</v>
      </c>
      <c r="D3" s="133"/>
      <c r="E3" s="44"/>
      <c r="F3" s="44"/>
      <c r="G3" s="44"/>
    </row>
    <row r="4" spans="1:7" ht="16.5" x14ac:dyDescent="0.25">
      <c r="A4" s="134" t="s">
        <v>440</v>
      </c>
      <c r="B4" s="134">
        <v>1990</v>
      </c>
      <c r="C4" s="134">
        <v>2000</v>
      </c>
      <c r="D4" s="135">
        <v>2005</v>
      </c>
      <c r="E4" s="135">
        <v>2010</v>
      </c>
      <c r="F4" s="135">
        <v>2015</v>
      </c>
      <c r="G4" s="136">
        <v>2016</v>
      </c>
    </row>
    <row r="5" spans="1:7" ht="15.75" x14ac:dyDescent="0.25">
      <c r="A5" s="18"/>
      <c r="B5" s="18"/>
      <c r="C5" s="18"/>
      <c r="D5" s="18"/>
      <c r="E5" s="18"/>
      <c r="F5" s="18"/>
      <c r="G5" s="18"/>
    </row>
    <row r="6" spans="1:7" ht="16.5" x14ac:dyDescent="0.25">
      <c r="A6" s="55" t="s">
        <v>9</v>
      </c>
      <c r="B6" s="18"/>
      <c r="C6" s="18"/>
      <c r="D6" s="18"/>
      <c r="E6" s="18"/>
      <c r="F6" s="18"/>
      <c r="G6" s="18"/>
    </row>
    <row r="7" spans="1:7" ht="16.5" x14ac:dyDescent="0.25">
      <c r="A7" s="55" t="s">
        <v>8</v>
      </c>
      <c r="B7" s="137">
        <v>1412</v>
      </c>
      <c r="C7" s="137">
        <v>1867</v>
      </c>
      <c r="D7" s="138">
        <v>1746</v>
      </c>
      <c r="E7" s="138">
        <v>1645</v>
      </c>
      <c r="F7" s="138">
        <v>1949</v>
      </c>
      <c r="G7" s="119">
        <v>2132</v>
      </c>
    </row>
    <row r="8" spans="1:7" ht="16.5" x14ac:dyDescent="0.25">
      <c r="A8" s="54" t="s">
        <v>2</v>
      </c>
      <c r="B8" s="79">
        <v>526</v>
      </c>
      <c r="C8" s="79">
        <v>641</v>
      </c>
      <c r="D8" s="72">
        <v>628</v>
      </c>
      <c r="E8" s="72">
        <v>758</v>
      </c>
      <c r="F8" s="139">
        <v>913</v>
      </c>
      <c r="G8" s="119">
        <v>1012</v>
      </c>
    </row>
    <row r="9" spans="1:7" ht="16.5" x14ac:dyDescent="0.25">
      <c r="A9" s="54" t="s">
        <v>3</v>
      </c>
      <c r="B9" s="79">
        <v>886</v>
      </c>
      <c r="C9" s="120">
        <v>1226</v>
      </c>
      <c r="D9" s="139">
        <v>1118</v>
      </c>
      <c r="E9" s="139">
        <v>887</v>
      </c>
      <c r="F9" s="139">
        <v>1036</v>
      </c>
      <c r="G9" s="119">
        <v>1120</v>
      </c>
    </row>
    <row r="10" spans="1:7" ht="16.5" x14ac:dyDescent="0.25">
      <c r="A10" s="18"/>
      <c r="B10" s="72"/>
      <c r="C10" s="72"/>
      <c r="D10" s="72"/>
      <c r="E10" s="72"/>
      <c r="F10" s="72"/>
      <c r="G10" s="72"/>
    </row>
    <row r="11" spans="1:7" ht="16.5" x14ac:dyDescent="0.25">
      <c r="A11" s="55" t="s">
        <v>140</v>
      </c>
      <c r="B11" s="72"/>
      <c r="C11" s="72"/>
      <c r="D11" s="72"/>
      <c r="E11" s="72"/>
      <c r="F11" s="72"/>
      <c r="G11" s="72"/>
    </row>
    <row r="12" spans="1:7" ht="16.5" x14ac:dyDescent="0.25">
      <c r="A12" s="54" t="s">
        <v>8</v>
      </c>
      <c r="B12" s="79">
        <v>892</v>
      </c>
      <c r="C12" s="120">
        <v>1117</v>
      </c>
      <c r="D12" s="139">
        <v>1072</v>
      </c>
      <c r="E12" s="139">
        <v>1005</v>
      </c>
      <c r="F12" s="139">
        <v>1287</v>
      </c>
      <c r="G12" s="119">
        <v>1427</v>
      </c>
    </row>
    <row r="13" spans="1:7" ht="16.5" x14ac:dyDescent="0.25">
      <c r="A13" s="54" t="s">
        <v>2</v>
      </c>
      <c r="B13" s="79">
        <v>321</v>
      </c>
      <c r="C13" s="79">
        <v>408</v>
      </c>
      <c r="D13" s="72">
        <v>387</v>
      </c>
      <c r="E13" s="72">
        <v>497</v>
      </c>
      <c r="F13" s="72">
        <v>636</v>
      </c>
      <c r="G13" s="82">
        <v>734</v>
      </c>
    </row>
    <row r="14" spans="1:7" ht="16.5" x14ac:dyDescent="0.25">
      <c r="A14" s="54" t="s">
        <v>3</v>
      </c>
      <c r="B14" s="79">
        <v>571</v>
      </c>
      <c r="C14" s="79">
        <v>709</v>
      </c>
      <c r="D14" s="72">
        <v>685</v>
      </c>
      <c r="E14" s="72">
        <v>508</v>
      </c>
      <c r="F14" s="72">
        <v>651</v>
      </c>
      <c r="G14" s="82">
        <v>693</v>
      </c>
    </row>
    <row r="15" spans="1:7" ht="16.5" x14ac:dyDescent="0.25">
      <c r="A15" s="18"/>
      <c r="B15" s="72"/>
      <c r="C15" s="72"/>
      <c r="D15" s="72"/>
      <c r="E15" s="72"/>
      <c r="F15" s="72"/>
      <c r="G15" s="72"/>
    </row>
    <row r="16" spans="1:7" ht="16.5" x14ac:dyDescent="0.25">
      <c r="A16" s="55" t="s">
        <v>152</v>
      </c>
      <c r="B16" s="72"/>
      <c r="C16" s="72"/>
      <c r="D16" s="72"/>
      <c r="E16" s="72"/>
      <c r="F16" s="72"/>
      <c r="G16" s="72"/>
    </row>
    <row r="17" spans="1:7" ht="16.5" x14ac:dyDescent="0.25">
      <c r="A17" s="54" t="s">
        <v>8</v>
      </c>
      <c r="B17" s="79">
        <v>467</v>
      </c>
      <c r="C17" s="79">
        <v>621</v>
      </c>
      <c r="D17" s="72">
        <v>567</v>
      </c>
      <c r="E17" s="72">
        <v>540</v>
      </c>
      <c r="F17" s="72">
        <v>539</v>
      </c>
      <c r="G17" s="82">
        <v>586</v>
      </c>
    </row>
    <row r="18" spans="1:7" ht="16.5" x14ac:dyDescent="0.25">
      <c r="A18" s="54" t="s">
        <v>2</v>
      </c>
      <c r="B18" s="79">
        <v>181</v>
      </c>
      <c r="C18" s="79">
        <v>186</v>
      </c>
      <c r="D18" s="72">
        <v>203</v>
      </c>
      <c r="E18" s="72">
        <v>214</v>
      </c>
      <c r="F18" s="72">
        <v>221</v>
      </c>
      <c r="G18" s="82">
        <v>222</v>
      </c>
    </row>
    <row r="19" spans="1:7" ht="16.5" x14ac:dyDescent="0.25">
      <c r="A19" s="54" t="s">
        <v>3</v>
      </c>
      <c r="B19" s="79">
        <v>286</v>
      </c>
      <c r="C19" s="79">
        <v>435</v>
      </c>
      <c r="D19" s="72">
        <v>364</v>
      </c>
      <c r="E19" s="72">
        <v>326</v>
      </c>
      <c r="F19" s="72">
        <v>318</v>
      </c>
      <c r="G19" s="82">
        <v>364</v>
      </c>
    </row>
    <row r="20" spans="1:7" ht="16.5" x14ac:dyDescent="0.25">
      <c r="A20" s="18"/>
      <c r="B20" s="72"/>
      <c r="C20" s="72"/>
      <c r="D20" s="72"/>
      <c r="E20" s="72"/>
      <c r="F20" s="72"/>
      <c r="G20" s="72"/>
    </row>
    <row r="21" spans="1:7" ht="16.5" x14ac:dyDescent="0.25">
      <c r="A21" s="55" t="s">
        <v>36</v>
      </c>
      <c r="B21" s="72"/>
      <c r="C21" s="72"/>
      <c r="D21" s="72"/>
      <c r="E21" s="72"/>
      <c r="F21" s="72"/>
      <c r="G21" s="72"/>
    </row>
    <row r="22" spans="1:7" ht="16.5" x14ac:dyDescent="0.25">
      <c r="A22" s="54" t="s">
        <v>8</v>
      </c>
      <c r="B22" s="79">
        <v>53</v>
      </c>
      <c r="C22" s="79">
        <v>129</v>
      </c>
      <c r="D22" s="72">
        <v>107</v>
      </c>
      <c r="E22" s="72">
        <v>100</v>
      </c>
      <c r="F22" s="72">
        <v>123</v>
      </c>
      <c r="G22" s="82">
        <v>119</v>
      </c>
    </row>
    <row r="23" spans="1:7" ht="16.5" x14ac:dyDescent="0.25">
      <c r="A23" s="54" t="s">
        <v>2</v>
      </c>
      <c r="B23" s="79">
        <v>24</v>
      </c>
      <c r="C23" s="79">
        <v>47</v>
      </c>
      <c r="D23" s="72">
        <v>38</v>
      </c>
      <c r="E23" s="72">
        <v>47</v>
      </c>
      <c r="F23" s="72">
        <v>56</v>
      </c>
      <c r="G23" s="82">
        <v>56</v>
      </c>
    </row>
    <row r="24" spans="1:7" ht="16.5" x14ac:dyDescent="0.25">
      <c r="A24" s="54" t="s">
        <v>3</v>
      </c>
      <c r="B24" s="79">
        <v>29</v>
      </c>
      <c r="C24" s="79">
        <v>82</v>
      </c>
      <c r="D24" s="72">
        <v>69</v>
      </c>
      <c r="E24" s="72">
        <v>53</v>
      </c>
      <c r="F24" s="72">
        <v>67</v>
      </c>
      <c r="G24" s="82">
        <v>63</v>
      </c>
    </row>
    <row r="25" spans="1:7" ht="16.5" x14ac:dyDescent="0.25">
      <c r="A25" s="18"/>
      <c r="B25" s="72"/>
      <c r="C25" s="72"/>
      <c r="D25" s="72"/>
      <c r="E25" s="72"/>
      <c r="F25" s="72"/>
      <c r="G25" s="72"/>
    </row>
    <row r="26" spans="1:7" ht="16.5" x14ac:dyDescent="0.25">
      <c r="A26" s="55" t="s">
        <v>59</v>
      </c>
      <c r="B26" s="72"/>
      <c r="C26" s="72"/>
      <c r="D26" s="72"/>
      <c r="E26" s="72"/>
      <c r="F26" s="72"/>
      <c r="G26" s="72"/>
    </row>
    <row r="27" spans="1:7" ht="16.5" x14ac:dyDescent="0.25">
      <c r="A27" s="54" t="s">
        <v>8</v>
      </c>
      <c r="B27" s="120">
        <v>12262</v>
      </c>
      <c r="C27" s="120">
        <v>18172</v>
      </c>
      <c r="D27" s="139">
        <v>20892</v>
      </c>
      <c r="E27" s="139">
        <v>20918</v>
      </c>
      <c r="F27" s="139">
        <v>22515</v>
      </c>
      <c r="G27" s="119">
        <v>23379</v>
      </c>
    </row>
    <row r="28" spans="1:7" ht="16.5" x14ac:dyDescent="0.25">
      <c r="A28" s="54" t="s">
        <v>2</v>
      </c>
      <c r="B28" s="120">
        <v>6788</v>
      </c>
      <c r="C28" s="120">
        <v>10632</v>
      </c>
      <c r="D28" s="139">
        <v>12605</v>
      </c>
      <c r="E28" s="139">
        <v>13095</v>
      </c>
      <c r="F28" s="139">
        <v>13999</v>
      </c>
      <c r="G28" s="119">
        <v>14399</v>
      </c>
    </row>
    <row r="29" spans="1:7" ht="16.5" x14ac:dyDescent="0.25">
      <c r="A29" s="46" t="s">
        <v>3</v>
      </c>
      <c r="B29" s="140">
        <v>5474</v>
      </c>
      <c r="C29" s="140">
        <v>7540</v>
      </c>
      <c r="D29" s="129">
        <v>8287</v>
      </c>
      <c r="E29" s="129">
        <v>7823</v>
      </c>
      <c r="F29" s="129">
        <v>8516</v>
      </c>
      <c r="G29" s="141">
        <v>8980</v>
      </c>
    </row>
    <row r="30" spans="1:7" ht="15" x14ac:dyDescent="0.25">
      <c r="A30" s="94" t="s">
        <v>56</v>
      </c>
    </row>
    <row r="31" spans="1:7" ht="15" x14ac:dyDescent="0.25">
      <c r="A31" s="511" t="s">
        <v>479</v>
      </c>
    </row>
  </sheetData>
  <customSheetViews>
    <customSheetView guid="{D66E1FB7-020B-455A-B80C-343900573230}" topLeftCell="A4">
      <pageMargins left="0.75" right="0.75" top="1" bottom="1" header="0.5" footer="0.5"/>
      <pageSetup paperSize="9" orientation="portrait" r:id="rId1"/>
      <headerFooter alignWithMargins="0">
        <oddFooter>&amp;L&amp;F&amp;C&amp;P
&amp;D&amp;R&amp;A</oddFooter>
      </headerFooter>
    </customSheetView>
    <customSheetView guid="{4D8713A2-F6AF-49CF-8DCD-2A02C76F9E58}" topLeftCell="A4">
      <pageMargins left="0.75" right="0.75" top="1" bottom="1" header="0.5" footer="0.5"/>
      <pageSetup paperSize="9" orientation="portrait" r:id="rId2"/>
      <headerFooter alignWithMargins="0">
        <oddFooter>&amp;L&amp;F&amp;C&amp;P
&amp;D&amp;R&amp;A</oddFooter>
      </headerFooter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>
    <oddFooter>&amp;L&amp;F&amp;C&amp;P
&amp;D&amp;R&amp;A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rightToLeft="1" topLeftCell="A16" zoomScaleNormal="100" workbookViewId="0">
      <selection activeCell="A34" sqref="A34"/>
    </sheetView>
  </sheetViews>
  <sheetFormatPr defaultRowHeight="12.75" x14ac:dyDescent="0.2"/>
  <cols>
    <col min="1" max="1" width="31" customWidth="1"/>
    <col min="2" max="5" width="11" customWidth="1"/>
    <col min="6" max="6" width="12.7109375" customWidth="1"/>
  </cols>
  <sheetData>
    <row r="1" spans="1:8" ht="15" customHeight="1" x14ac:dyDescent="0.2"/>
    <row r="2" spans="1:8" ht="33" x14ac:dyDescent="0.25">
      <c r="A2" s="161" t="s">
        <v>469</v>
      </c>
      <c r="B2" s="131"/>
      <c r="C2" s="131"/>
      <c r="D2" s="131"/>
      <c r="E2" s="131"/>
      <c r="F2" s="131"/>
    </row>
    <row r="3" spans="1:8" ht="16.5" x14ac:dyDescent="0.25">
      <c r="A3" s="30"/>
      <c r="F3" s="8"/>
    </row>
    <row r="4" spans="1:8" ht="33" x14ac:dyDescent="0.25">
      <c r="A4" s="52" t="s">
        <v>468</v>
      </c>
      <c r="B4" s="56" t="s">
        <v>13</v>
      </c>
      <c r="C4" s="52" t="s">
        <v>140</v>
      </c>
      <c r="D4" s="52" t="s">
        <v>149</v>
      </c>
      <c r="E4" s="52" t="s">
        <v>36</v>
      </c>
      <c r="F4" s="52" t="s">
        <v>0</v>
      </c>
    </row>
    <row r="5" spans="1:8" ht="15.75" x14ac:dyDescent="0.25">
      <c r="A5" s="18"/>
      <c r="B5" s="18"/>
      <c r="C5" s="18"/>
      <c r="D5" s="18"/>
      <c r="E5" s="18"/>
      <c r="F5" s="18"/>
    </row>
    <row r="6" spans="1:8" ht="16.5" x14ac:dyDescent="0.25">
      <c r="A6" s="55" t="s">
        <v>35</v>
      </c>
      <c r="B6" s="18"/>
      <c r="C6" s="18"/>
      <c r="D6" s="18"/>
      <c r="E6" s="18"/>
      <c r="F6" s="18"/>
    </row>
    <row r="7" spans="1:8" ht="16.5" x14ac:dyDescent="0.25">
      <c r="A7" s="55" t="s">
        <v>60</v>
      </c>
      <c r="B7" s="119">
        <v>2132</v>
      </c>
      <c r="C7" s="120">
        <v>1427</v>
      </c>
      <c r="D7" s="120">
        <v>586</v>
      </c>
      <c r="E7" s="120">
        <v>119</v>
      </c>
      <c r="F7" s="120">
        <v>23379</v>
      </c>
    </row>
    <row r="8" spans="1:8" ht="16.5" x14ac:dyDescent="0.25">
      <c r="A8" s="503" t="s">
        <v>61</v>
      </c>
      <c r="B8" s="119">
        <v>791</v>
      </c>
      <c r="C8" s="79">
        <v>625</v>
      </c>
      <c r="D8" s="79">
        <v>147</v>
      </c>
      <c r="E8" s="79">
        <v>19</v>
      </c>
      <c r="F8" s="120">
        <v>11513</v>
      </c>
      <c r="H8" s="79"/>
    </row>
    <row r="9" spans="1:8" ht="16.5" x14ac:dyDescent="0.25">
      <c r="A9" s="503" t="s">
        <v>62</v>
      </c>
      <c r="B9" s="119">
        <v>91</v>
      </c>
      <c r="C9" s="79">
        <v>56</v>
      </c>
      <c r="D9" s="79">
        <v>27</v>
      </c>
      <c r="E9" s="79">
        <v>8</v>
      </c>
      <c r="F9" s="120">
        <v>1813</v>
      </c>
      <c r="H9" s="79"/>
    </row>
    <row r="10" spans="1:8" ht="16.5" x14ac:dyDescent="0.25">
      <c r="A10" s="503" t="s">
        <v>63</v>
      </c>
      <c r="B10" s="119">
        <v>812</v>
      </c>
      <c r="C10" s="79">
        <v>524</v>
      </c>
      <c r="D10" s="79">
        <v>259</v>
      </c>
      <c r="E10" s="79">
        <v>29</v>
      </c>
      <c r="F10" s="120">
        <v>3754</v>
      </c>
      <c r="H10" s="79"/>
    </row>
    <row r="11" spans="1:8" ht="16.5" x14ac:dyDescent="0.25">
      <c r="A11" s="503" t="s">
        <v>64</v>
      </c>
      <c r="B11" s="119">
        <v>217</v>
      </c>
      <c r="C11" s="79">
        <v>69</v>
      </c>
      <c r="D11" s="79">
        <v>101</v>
      </c>
      <c r="E11" s="79">
        <v>47</v>
      </c>
      <c r="F11" s="120">
        <v>636</v>
      </c>
      <c r="H11" s="79"/>
    </row>
    <row r="12" spans="1:8" ht="16.5" x14ac:dyDescent="0.25">
      <c r="A12" s="503" t="s">
        <v>134</v>
      </c>
      <c r="B12" s="119">
        <v>85</v>
      </c>
      <c r="C12" s="79">
        <v>53</v>
      </c>
      <c r="D12" s="79">
        <v>22</v>
      </c>
      <c r="E12" s="79">
        <v>10</v>
      </c>
      <c r="F12" s="120">
        <v>1572</v>
      </c>
      <c r="H12" s="79"/>
    </row>
    <row r="13" spans="1:8" ht="16.5" x14ac:dyDescent="0.25">
      <c r="A13" s="503" t="s">
        <v>184</v>
      </c>
      <c r="B13" s="119">
        <v>31</v>
      </c>
      <c r="C13" s="79">
        <v>28</v>
      </c>
      <c r="D13" s="79">
        <v>3</v>
      </c>
      <c r="E13" s="79"/>
      <c r="F13" s="120">
        <v>1054</v>
      </c>
      <c r="H13" s="79"/>
    </row>
    <row r="14" spans="1:8" ht="16.5" x14ac:dyDescent="0.25">
      <c r="A14" s="503" t="s">
        <v>244</v>
      </c>
      <c r="B14" s="119">
        <v>2</v>
      </c>
      <c r="C14" s="79">
        <v>2</v>
      </c>
      <c r="D14" s="79"/>
      <c r="E14" s="79"/>
      <c r="F14" s="120">
        <v>419</v>
      </c>
      <c r="H14" s="79"/>
    </row>
    <row r="15" spans="1:8" ht="16.5" x14ac:dyDescent="0.25">
      <c r="A15" s="503" t="s">
        <v>65</v>
      </c>
      <c r="B15" s="119">
        <v>15</v>
      </c>
      <c r="C15" s="79">
        <v>13</v>
      </c>
      <c r="D15" s="79">
        <v>2</v>
      </c>
      <c r="E15" s="79"/>
      <c r="F15" s="120">
        <v>826</v>
      </c>
      <c r="H15" s="79"/>
    </row>
    <row r="16" spans="1:8" ht="16.5" x14ac:dyDescent="0.25">
      <c r="A16" s="503" t="s">
        <v>66</v>
      </c>
      <c r="B16" s="119">
        <v>4</v>
      </c>
      <c r="C16" s="79">
        <v>4</v>
      </c>
      <c r="D16" s="79"/>
      <c r="E16" s="79"/>
      <c r="F16" s="120">
        <v>133</v>
      </c>
      <c r="H16" s="79"/>
    </row>
    <row r="17" spans="1:8" ht="16.5" x14ac:dyDescent="0.25">
      <c r="A17" s="503" t="s">
        <v>377</v>
      </c>
      <c r="B17" s="119">
        <v>78</v>
      </c>
      <c r="C17" s="79">
        <v>48</v>
      </c>
      <c r="D17" s="79">
        <v>25</v>
      </c>
      <c r="E17" s="79">
        <v>5</v>
      </c>
      <c r="F17" s="120">
        <v>1587</v>
      </c>
      <c r="H17" s="79"/>
    </row>
    <row r="18" spans="1:8" ht="16.5" x14ac:dyDescent="0.25">
      <c r="A18" s="503" t="s">
        <v>467</v>
      </c>
      <c r="B18" s="119">
        <v>6</v>
      </c>
      <c r="C18" s="79">
        <v>5</v>
      </c>
      <c r="D18" s="79"/>
      <c r="E18" s="79">
        <v>1</v>
      </c>
      <c r="F18" s="120">
        <v>72</v>
      </c>
      <c r="H18" s="79"/>
    </row>
    <row r="19" spans="1:8" ht="16.5" x14ac:dyDescent="0.25">
      <c r="A19" s="18"/>
      <c r="B19" s="72"/>
      <c r="C19" s="72"/>
      <c r="D19" s="72"/>
      <c r="E19" s="72"/>
      <c r="F19" s="72"/>
    </row>
    <row r="20" spans="1:8" ht="16.5" x14ac:dyDescent="0.25">
      <c r="A20" s="55" t="s">
        <v>22</v>
      </c>
      <c r="B20" s="80"/>
      <c r="C20" s="80"/>
      <c r="D20" s="80"/>
      <c r="E20" s="80"/>
      <c r="F20" s="80"/>
    </row>
    <row r="21" spans="1:8" ht="16.5" x14ac:dyDescent="0.25">
      <c r="A21" s="55" t="s">
        <v>67</v>
      </c>
      <c r="B21" s="83">
        <v>100</v>
      </c>
      <c r="C21" s="81">
        <v>100</v>
      </c>
      <c r="D21" s="81">
        <v>100</v>
      </c>
      <c r="E21" s="81">
        <v>100</v>
      </c>
      <c r="F21" s="81">
        <v>100</v>
      </c>
    </row>
    <row r="22" spans="1:8" ht="16.5" x14ac:dyDescent="0.25">
      <c r="A22" s="503" t="s">
        <v>61</v>
      </c>
      <c r="B22" s="83">
        <f>B8/B$7*100</f>
        <v>37.101313320825518</v>
      </c>
      <c r="C22" s="80">
        <f>C8/C$7*100</f>
        <v>43.798177995795371</v>
      </c>
      <c r="D22" s="80">
        <f t="shared" ref="D22:F22" si="0">D8/D$7*100</f>
        <v>25.085324232081913</v>
      </c>
      <c r="E22" s="80">
        <f t="shared" si="0"/>
        <v>15.966386554621847</v>
      </c>
      <c r="F22" s="80">
        <f t="shared" si="0"/>
        <v>49.245048975576374</v>
      </c>
    </row>
    <row r="23" spans="1:8" ht="16.5" x14ac:dyDescent="0.25">
      <c r="A23" s="503" t="s">
        <v>62</v>
      </c>
      <c r="B23" s="83">
        <f t="shared" ref="B23:C32" si="1">B9/B$7*100</f>
        <v>4.2682926829268295</v>
      </c>
      <c r="C23" s="80">
        <f t="shared" si="1"/>
        <v>3.9243167484232657</v>
      </c>
      <c r="D23" s="80">
        <f t="shared" ref="D23:F23" si="2">D9/D$7*100</f>
        <v>4.6075085324232079</v>
      </c>
      <c r="E23" s="80">
        <f t="shared" si="2"/>
        <v>6.7226890756302522</v>
      </c>
      <c r="F23" s="80">
        <f t="shared" si="2"/>
        <v>7.754822704136191</v>
      </c>
    </row>
    <row r="24" spans="1:8" ht="16.5" x14ac:dyDescent="0.25">
      <c r="A24" s="503" t="s">
        <v>63</v>
      </c>
      <c r="B24" s="83">
        <f t="shared" si="1"/>
        <v>38.086303939962477</v>
      </c>
      <c r="C24" s="80">
        <f t="shared" si="1"/>
        <v>36.720392431674838</v>
      </c>
      <c r="D24" s="80">
        <f t="shared" ref="D24:F24" si="3">D10/D$7*100</f>
        <v>44.197952218430039</v>
      </c>
      <c r="E24" s="80">
        <f t="shared" si="3"/>
        <v>24.369747899159663</v>
      </c>
      <c r="F24" s="80">
        <f t="shared" si="3"/>
        <v>16.057145301338807</v>
      </c>
    </row>
    <row r="25" spans="1:8" ht="16.5" x14ac:dyDescent="0.25">
      <c r="A25" s="503" t="s">
        <v>64</v>
      </c>
      <c r="B25" s="83">
        <f t="shared" si="1"/>
        <v>10.178236397748593</v>
      </c>
      <c r="C25" s="80">
        <f t="shared" si="1"/>
        <v>4.8353188507358089</v>
      </c>
      <c r="D25" s="80">
        <f t="shared" ref="D25:F25" si="4">D11/D$7*100</f>
        <v>17.235494880546078</v>
      </c>
      <c r="E25" s="80">
        <f t="shared" si="4"/>
        <v>39.495798319327733</v>
      </c>
      <c r="F25" s="80">
        <f t="shared" si="4"/>
        <v>2.7203900936738101</v>
      </c>
    </row>
    <row r="26" spans="1:8" ht="16.5" x14ac:dyDescent="0.25">
      <c r="A26" s="503" t="s">
        <v>134</v>
      </c>
      <c r="B26" s="83">
        <f t="shared" si="1"/>
        <v>3.9868667917448404</v>
      </c>
      <c r="C26" s="80">
        <f t="shared" si="1"/>
        <v>3.7140854940434482</v>
      </c>
      <c r="D26" s="80">
        <f t="shared" ref="D26:F26" si="5">D12/D$7*100</f>
        <v>3.7542662116040959</v>
      </c>
      <c r="E26" s="80">
        <f t="shared" si="5"/>
        <v>8.4033613445378155</v>
      </c>
      <c r="F26" s="80">
        <f t="shared" si="5"/>
        <v>6.7239830617220582</v>
      </c>
    </row>
    <row r="27" spans="1:8" ht="16.5" x14ac:dyDescent="0.25">
      <c r="A27" s="503" t="s">
        <v>184</v>
      </c>
      <c r="B27" s="83">
        <f t="shared" si="1"/>
        <v>1.454033771106942</v>
      </c>
      <c r="C27" s="80">
        <f t="shared" si="1"/>
        <v>1.9621583742116329</v>
      </c>
      <c r="D27" s="80">
        <f t="shared" ref="D27:F27" si="6">D13/D$7*100</f>
        <v>0.51194539249146753</v>
      </c>
      <c r="E27" s="80">
        <f t="shared" si="6"/>
        <v>0</v>
      </c>
      <c r="F27" s="80">
        <f t="shared" si="6"/>
        <v>4.5083194319688609</v>
      </c>
    </row>
    <row r="28" spans="1:8" ht="16.5" x14ac:dyDescent="0.25">
      <c r="A28" s="503" t="s">
        <v>244</v>
      </c>
      <c r="B28" s="83">
        <f t="shared" si="1"/>
        <v>9.3808630393996242E-2</v>
      </c>
      <c r="C28" s="80">
        <f t="shared" si="1"/>
        <v>0.1401541695865452</v>
      </c>
      <c r="D28" s="80">
        <f t="shared" ref="D28:F28" si="7">D14/D$7*100</f>
        <v>0</v>
      </c>
      <c r="E28" s="80">
        <f t="shared" si="7"/>
        <v>0</v>
      </c>
      <c r="F28" s="80">
        <f t="shared" si="7"/>
        <v>1.7922066812096324</v>
      </c>
    </row>
    <row r="29" spans="1:8" ht="16.5" x14ac:dyDescent="0.25">
      <c r="A29" s="503" t="s">
        <v>65</v>
      </c>
      <c r="B29" s="83">
        <f t="shared" si="1"/>
        <v>0.70356472795497182</v>
      </c>
      <c r="C29" s="80">
        <f t="shared" si="1"/>
        <v>0.91100210231254386</v>
      </c>
      <c r="D29" s="80">
        <f t="shared" ref="D29:F29" si="8">D15/D$7*100</f>
        <v>0.34129692832764508</v>
      </c>
      <c r="E29" s="80">
        <f t="shared" si="8"/>
        <v>0</v>
      </c>
      <c r="F29" s="80">
        <f t="shared" si="8"/>
        <v>3.5330852474442875</v>
      </c>
    </row>
    <row r="30" spans="1:8" ht="16.5" x14ac:dyDescent="0.25">
      <c r="A30" s="503" t="s">
        <v>66</v>
      </c>
      <c r="B30" s="83">
        <f t="shared" si="1"/>
        <v>0.18761726078799248</v>
      </c>
      <c r="C30" s="80">
        <f t="shared" si="1"/>
        <v>0.28030833917309039</v>
      </c>
      <c r="D30" s="80">
        <f t="shared" ref="D30:F30" si="9">D16/D$7*100</f>
        <v>0</v>
      </c>
      <c r="E30" s="80">
        <f t="shared" si="9"/>
        <v>0</v>
      </c>
      <c r="F30" s="80">
        <f t="shared" si="9"/>
        <v>0.56888660763933452</v>
      </c>
    </row>
    <row r="31" spans="1:8" ht="16.5" x14ac:dyDescent="0.25">
      <c r="A31" s="503" t="s">
        <v>377</v>
      </c>
      <c r="B31" s="83">
        <f t="shared" si="1"/>
        <v>3.6585365853658534</v>
      </c>
      <c r="C31" s="80">
        <f t="shared" si="1"/>
        <v>3.3637000700770852</v>
      </c>
      <c r="D31" s="80">
        <f t="shared" ref="D31:F31" si="10">D17/D$7*100</f>
        <v>4.2662116040955631</v>
      </c>
      <c r="E31" s="80">
        <f t="shared" si="10"/>
        <v>4.2016806722689077</v>
      </c>
      <c r="F31" s="80">
        <f t="shared" si="10"/>
        <v>6.7881432054407806</v>
      </c>
    </row>
    <row r="32" spans="1:8" ht="16.5" x14ac:dyDescent="0.25">
      <c r="A32" s="494" t="s">
        <v>467</v>
      </c>
      <c r="B32" s="86">
        <f t="shared" si="1"/>
        <v>0.28142589118198874</v>
      </c>
      <c r="C32" s="84">
        <f t="shared" si="1"/>
        <v>0.35038542396636296</v>
      </c>
      <c r="D32" s="84">
        <f t="shared" ref="D32:F32" si="11">D18/D$7*100</f>
        <v>0</v>
      </c>
      <c r="E32" s="84">
        <f t="shared" si="11"/>
        <v>0.84033613445378152</v>
      </c>
      <c r="F32" s="84">
        <f t="shared" si="11"/>
        <v>0.30796868984986525</v>
      </c>
    </row>
    <row r="33" spans="1:1" ht="15" x14ac:dyDescent="0.25">
      <c r="A33" s="9" t="s">
        <v>56</v>
      </c>
    </row>
    <row r="34" spans="1:1" ht="15" x14ac:dyDescent="0.25">
      <c r="A34" s="511" t="s">
        <v>479</v>
      </c>
    </row>
  </sheetData>
  <customSheetViews>
    <customSheetView guid="{D66E1FB7-020B-455A-B80C-343900573230}">
      <pageMargins left="0.75" right="0.75" top="1" bottom="1" header="0.5" footer="0.5"/>
      <pageSetup paperSize="9" orientation="portrait" r:id="rId1"/>
      <headerFooter alignWithMargins="0">
        <oddFooter>&amp;L&amp;F&amp;C&amp;P
&amp;D&amp;R&amp;A</oddFooter>
      </headerFooter>
    </customSheetView>
    <customSheetView guid="{4D8713A2-F6AF-49CF-8DCD-2A02C76F9E58}">
      <pageMargins left="0.75" right="0.75" top="1" bottom="1" header="0.5" footer="0.5"/>
      <pageSetup paperSize="9" orientation="portrait" r:id="rId2"/>
      <headerFooter alignWithMargins="0">
        <oddFooter>&amp;L&amp;F&amp;C&amp;P
&amp;D&amp;R&amp;A</oddFooter>
      </headerFooter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>
    <oddFooter>&amp;L&amp;F&amp;C&amp;P
&amp;D&amp;R&amp;A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rightToLeft="1" zoomScaleNormal="100" workbookViewId="0">
      <selection activeCell="A22" sqref="A22"/>
    </sheetView>
  </sheetViews>
  <sheetFormatPr defaultRowHeight="12.75" x14ac:dyDescent="0.2"/>
  <cols>
    <col min="1" max="1" width="40.42578125" customWidth="1"/>
    <col min="2" max="4" width="13.85546875" customWidth="1"/>
  </cols>
  <sheetData>
    <row r="1" spans="1:11" ht="15" customHeight="1" x14ac:dyDescent="0.2"/>
    <row r="2" spans="1:11" ht="33" x14ac:dyDescent="0.25">
      <c r="A2" s="161" t="s">
        <v>470</v>
      </c>
      <c r="B2" s="131"/>
      <c r="C2" s="131"/>
      <c r="D2" s="131"/>
    </row>
    <row r="3" spans="1:11" ht="16.5" x14ac:dyDescent="0.25">
      <c r="A3" s="1"/>
    </row>
    <row r="4" spans="1:11" ht="16.5" x14ac:dyDescent="0.2">
      <c r="A4" s="5" t="s">
        <v>10</v>
      </c>
      <c r="B4" s="5" t="s">
        <v>8</v>
      </c>
      <c r="C4" s="5" t="s">
        <v>2</v>
      </c>
      <c r="D4" s="5" t="s">
        <v>3</v>
      </c>
    </row>
    <row r="5" spans="1:11" ht="15.75" x14ac:dyDescent="0.2">
      <c r="A5" s="6"/>
      <c r="B5" s="6"/>
      <c r="C5" s="6"/>
      <c r="D5" s="6"/>
    </row>
    <row r="6" spans="1:11" ht="16.5" x14ac:dyDescent="0.2">
      <c r="A6" s="34" t="s">
        <v>35</v>
      </c>
      <c r="B6" s="6"/>
      <c r="C6" s="6"/>
      <c r="D6" s="6"/>
    </row>
    <row r="7" spans="1:11" ht="16.5" x14ac:dyDescent="0.25">
      <c r="A7" s="27" t="s">
        <v>9</v>
      </c>
      <c r="B7" s="99">
        <v>544</v>
      </c>
      <c r="C7" s="99">
        <v>267</v>
      </c>
      <c r="D7" s="99">
        <v>277</v>
      </c>
      <c r="F7" s="80"/>
      <c r="G7" s="80"/>
      <c r="H7" s="80"/>
    </row>
    <row r="8" spans="1:11" ht="16.5" x14ac:dyDescent="0.25">
      <c r="A8" s="36" t="s">
        <v>140</v>
      </c>
      <c r="B8" s="109">
        <v>279</v>
      </c>
      <c r="C8" s="109">
        <v>144</v>
      </c>
      <c r="D8" s="109">
        <v>135</v>
      </c>
      <c r="F8" s="275"/>
      <c r="G8" s="275"/>
      <c r="H8" s="275"/>
      <c r="I8" s="81"/>
      <c r="J8" s="81"/>
      <c r="K8" s="81"/>
    </row>
    <row r="9" spans="1:11" ht="16.5" x14ac:dyDescent="0.25">
      <c r="A9" s="36" t="s">
        <v>149</v>
      </c>
      <c r="B9" s="109">
        <v>189</v>
      </c>
      <c r="C9" s="109">
        <v>83</v>
      </c>
      <c r="D9" s="109">
        <v>106</v>
      </c>
      <c r="F9" s="275"/>
      <c r="G9" s="275"/>
      <c r="H9" s="275"/>
      <c r="I9" s="81"/>
      <c r="J9" s="81"/>
      <c r="K9" s="81"/>
    </row>
    <row r="10" spans="1:11" ht="16.5" x14ac:dyDescent="0.25">
      <c r="A10" s="36" t="s">
        <v>36</v>
      </c>
      <c r="B10" s="109">
        <v>76</v>
      </c>
      <c r="C10" s="109">
        <v>40</v>
      </c>
      <c r="D10" s="109">
        <v>36</v>
      </c>
      <c r="F10" s="275"/>
      <c r="G10" s="275"/>
      <c r="H10" s="275"/>
      <c r="I10" s="81"/>
      <c r="J10" s="81"/>
      <c r="K10" s="81"/>
    </row>
    <row r="11" spans="1:11" ht="16.5" x14ac:dyDescent="0.25">
      <c r="A11" s="6"/>
      <c r="B11" s="98"/>
      <c r="C11" s="98"/>
      <c r="D11" s="98"/>
      <c r="E11" s="206"/>
      <c r="F11" s="206"/>
      <c r="G11" s="206"/>
      <c r="I11" s="80"/>
      <c r="J11" s="80"/>
      <c r="K11" s="80"/>
    </row>
    <row r="12" spans="1:11" ht="16.5" x14ac:dyDescent="0.25">
      <c r="A12" s="36" t="s">
        <v>0</v>
      </c>
      <c r="B12" s="116">
        <v>5071</v>
      </c>
      <c r="C12" s="116">
        <v>3003</v>
      </c>
      <c r="D12" s="116">
        <v>2068</v>
      </c>
      <c r="E12" s="195"/>
      <c r="F12" s="195"/>
      <c r="G12" s="195"/>
      <c r="I12" s="195"/>
      <c r="J12" s="195"/>
      <c r="K12" s="195"/>
    </row>
    <row r="13" spans="1:11" ht="16.5" x14ac:dyDescent="0.25">
      <c r="A13" s="6"/>
      <c r="B13" s="98"/>
      <c r="C13" s="98"/>
      <c r="D13" s="98"/>
      <c r="E13" s="195"/>
      <c r="F13" s="195"/>
      <c r="G13" s="195"/>
    </row>
    <row r="14" spans="1:11" ht="16.5" x14ac:dyDescent="0.2">
      <c r="A14" s="47" t="s">
        <v>57</v>
      </c>
      <c r="B14" s="126"/>
      <c r="C14" s="126"/>
      <c r="D14" s="126"/>
    </row>
    <row r="15" spans="1:11" ht="16.5" x14ac:dyDescent="0.25">
      <c r="A15" s="27" t="s">
        <v>9</v>
      </c>
      <c r="B15" s="210">
        <v>0.55601833633998887</v>
      </c>
      <c r="C15" s="210">
        <v>0.61570532850300586</v>
      </c>
      <c r="D15" s="210">
        <v>0.50850320155084294</v>
      </c>
      <c r="E15" s="275"/>
      <c r="F15" s="275"/>
      <c r="G15" s="275"/>
      <c r="H15" s="275"/>
    </row>
    <row r="16" spans="1:11" ht="16.5" x14ac:dyDescent="0.25">
      <c r="A16" s="36" t="s">
        <v>140</v>
      </c>
      <c r="B16" s="160">
        <v>0.49982085274095306</v>
      </c>
      <c r="C16" s="160">
        <v>0.55405925355906116</v>
      </c>
      <c r="D16" s="160">
        <v>0.45271629778672035</v>
      </c>
      <c r="E16" s="211"/>
      <c r="F16" s="275"/>
      <c r="G16" s="275"/>
      <c r="H16" s="275"/>
    </row>
    <row r="17" spans="1:8" ht="16.5" x14ac:dyDescent="0.25">
      <c r="A17" s="36" t="s">
        <v>149</v>
      </c>
      <c r="B17" s="160">
        <v>0.63486731609002345</v>
      </c>
      <c r="C17" s="160">
        <v>0.65047021943573669</v>
      </c>
      <c r="D17" s="160">
        <v>0.62316284538506761</v>
      </c>
      <c r="E17" s="211"/>
      <c r="F17" s="275"/>
      <c r="G17" s="275"/>
      <c r="H17" s="275"/>
    </row>
    <row r="18" spans="1:8" ht="16.5" x14ac:dyDescent="0.25">
      <c r="A18" s="36" t="s">
        <v>36</v>
      </c>
      <c r="B18" s="160">
        <v>0.62074767423815469</v>
      </c>
      <c r="C18" s="160">
        <v>0.86809323321324727</v>
      </c>
      <c r="D18" s="160">
        <v>0.47148189378560673</v>
      </c>
      <c r="E18" s="275"/>
      <c r="F18" s="275"/>
      <c r="G18" s="275"/>
      <c r="H18" s="275"/>
    </row>
    <row r="19" spans="1:8" ht="16.5" x14ac:dyDescent="0.25">
      <c r="A19" s="6"/>
      <c r="B19" s="160"/>
      <c r="C19" s="160"/>
      <c r="D19" s="160"/>
      <c r="F19" s="275"/>
      <c r="G19" s="275"/>
      <c r="H19" s="275"/>
    </row>
    <row r="20" spans="1:8" ht="16.5" x14ac:dyDescent="0.25">
      <c r="A20" s="48" t="s">
        <v>0</v>
      </c>
      <c r="B20" s="284">
        <v>0.58769672948102814</v>
      </c>
      <c r="C20" s="284">
        <v>0.7017666853617498</v>
      </c>
      <c r="D20" s="284">
        <v>0.47546788062721296</v>
      </c>
      <c r="E20" s="81"/>
      <c r="F20" s="275"/>
      <c r="G20" s="275"/>
      <c r="H20" s="275"/>
    </row>
    <row r="21" spans="1:8" ht="15" x14ac:dyDescent="0.25">
      <c r="A21" s="14" t="s">
        <v>56</v>
      </c>
    </row>
    <row r="22" spans="1:8" ht="15" x14ac:dyDescent="0.25">
      <c r="A22" s="511" t="s">
        <v>479</v>
      </c>
    </row>
  </sheetData>
  <customSheetViews>
    <customSheetView guid="{D66E1FB7-020B-455A-B80C-343900573230}">
      <pageMargins left="0.75" right="0.75" top="1" bottom="1" header="0.5" footer="0.5"/>
      <pageSetup paperSize="9" orientation="portrait" r:id="rId1"/>
      <headerFooter alignWithMargins="0">
        <oddFooter>&amp;L&amp;F&amp;C&amp;P
&amp;D&amp;R&amp;A</oddFooter>
      </headerFooter>
    </customSheetView>
    <customSheetView guid="{4D8713A2-F6AF-49CF-8DCD-2A02C76F9E58}">
      <pageMargins left="0.75" right="0.75" top="1" bottom="1" header="0.5" footer="0.5"/>
      <pageSetup paperSize="9" orientation="portrait" r:id="rId2"/>
      <headerFooter alignWithMargins="0">
        <oddFooter>&amp;L&amp;F&amp;C&amp;P
&amp;D&amp;R&amp;A</oddFooter>
      </headerFooter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>
    <oddFooter>&amp;L&amp;F&amp;C&amp;P
&amp;D&amp;R&amp;A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rightToLeft="1" topLeftCell="A13" zoomScaleNormal="100" workbookViewId="0">
      <selection activeCell="A33" sqref="A33"/>
    </sheetView>
  </sheetViews>
  <sheetFormatPr defaultColWidth="9.140625" defaultRowHeight="12.75" x14ac:dyDescent="0.2"/>
  <cols>
    <col min="1" max="1" width="23" style="43" customWidth="1"/>
    <col min="2" max="4" width="11" style="43" customWidth="1"/>
    <col min="5" max="5" width="9.140625" style="43"/>
    <col min="6" max="6" width="16.7109375" style="43" customWidth="1"/>
    <col min="7" max="7" width="9.140625" style="43"/>
    <col min="8" max="8" width="10.140625" style="43" bestFit="1" customWidth="1"/>
    <col min="9" max="9" width="11.85546875" style="43" bestFit="1" customWidth="1"/>
    <col min="10" max="10" width="9.140625" style="43"/>
    <col min="11" max="11" width="11.85546875" style="43" bestFit="1" customWidth="1"/>
    <col min="12" max="16384" width="9.140625" style="43"/>
  </cols>
  <sheetData>
    <row r="1" spans="1:11" ht="16.5" customHeight="1" x14ac:dyDescent="0.2"/>
    <row r="2" spans="1:11" ht="16.5" x14ac:dyDescent="0.25">
      <c r="A2" s="15" t="s">
        <v>430</v>
      </c>
    </row>
    <row r="3" spans="1:11" ht="15" x14ac:dyDescent="0.25">
      <c r="A3" s="497" t="s">
        <v>22</v>
      </c>
      <c r="E3" s="44"/>
    </row>
    <row r="4" spans="1:11" ht="16.5" x14ac:dyDescent="0.25">
      <c r="A4" s="493" t="s">
        <v>440</v>
      </c>
      <c r="B4" s="149" t="s">
        <v>13</v>
      </c>
      <c r="C4" s="52" t="s">
        <v>140</v>
      </c>
      <c r="D4" s="52" t="s">
        <v>149</v>
      </c>
      <c r="E4" s="52" t="s">
        <v>36</v>
      </c>
      <c r="F4" s="52" t="s">
        <v>0</v>
      </c>
    </row>
    <row r="5" spans="1:11" ht="16.5" x14ac:dyDescent="0.25">
      <c r="A5" s="150" t="s">
        <v>209</v>
      </c>
      <c r="B5" s="207"/>
      <c r="C5" s="206"/>
      <c r="D5" s="206"/>
      <c r="E5" s="206"/>
      <c r="F5" s="206"/>
    </row>
    <row r="6" spans="1:11" ht="16.5" x14ac:dyDescent="0.25">
      <c r="A6" s="58" t="s">
        <v>8</v>
      </c>
      <c r="B6" s="207">
        <v>100</v>
      </c>
      <c r="C6" s="206">
        <v>100</v>
      </c>
      <c r="D6" s="206">
        <v>100</v>
      </c>
      <c r="E6" s="206">
        <v>100</v>
      </c>
      <c r="F6" s="206">
        <v>100</v>
      </c>
      <c r="I6" s="286"/>
    </row>
    <row r="7" spans="1:11" ht="16.5" x14ac:dyDescent="0.25">
      <c r="A7" s="58" t="s">
        <v>89</v>
      </c>
      <c r="B7" s="207">
        <v>69.271043149171646</v>
      </c>
      <c r="C7" s="206">
        <v>65.913410221030432</v>
      </c>
      <c r="D7" s="206">
        <v>72.404504236425424</v>
      </c>
      <c r="E7" s="206">
        <v>75.555013417906807</v>
      </c>
      <c r="F7" s="206">
        <v>53.943559212382539</v>
      </c>
      <c r="I7" s="286"/>
    </row>
    <row r="8" spans="1:11" ht="16.5" x14ac:dyDescent="0.25">
      <c r="A8" s="58" t="s">
        <v>90</v>
      </c>
      <c r="B8" s="207">
        <v>16.565351026979556</v>
      </c>
      <c r="C8" s="206">
        <v>18.797219546484083</v>
      </c>
      <c r="D8" s="206">
        <v>14.443000109630233</v>
      </c>
      <c r="E8" s="206">
        <v>12.517815641812508</v>
      </c>
      <c r="F8" s="206">
        <v>24.121240534540199</v>
      </c>
      <c r="I8" s="286"/>
    </row>
    <row r="9" spans="1:11" ht="16.5" x14ac:dyDescent="0.25">
      <c r="A9" s="58" t="s">
        <v>91</v>
      </c>
      <c r="B9" s="207">
        <v>7.662166588838784</v>
      </c>
      <c r="C9" s="206">
        <v>8.0164536200567547</v>
      </c>
      <c r="D9" s="206">
        <v>7.4297974972983978</v>
      </c>
      <c r="E9" s="206">
        <v>6.6768531477510562</v>
      </c>
      <c r="F9" s="206">
        <v>9.873461372944103</v>
      </c>
      <c r="I9" s="286"/>
    </row>
    <row r="10" spans="1:11" ht="16.5" x14ac:dyDescent="0.25">
      <c r="A10" s="58" t="s">
        <v>92</v>
      </c>
      <c r="B10" s="207">
        <v>6.5014392350100012</v>
      </c>
      <c r="C10" s="206">
        <v>7.2729166124287312</v>
      </c>
      <c r="D10" s="206">
        <v>5.7226981566459409</v>
      </c>
      <c r="E10" s="206">
        <v>5.2503177925296285</v>
      </c>
      <c r="F10" s="206">
        <v>12.06173888013315</v>
      </c>
    </row>
    <row r="11" spans="1:11" ht="16.5" customHeight="1" x14ac:dyDescent="0.2"/>
    <row r="12" spans="1:11" ht="16.5" x14ac:dyDescent="0.25">
      <c r="A12" s="150" t="s">
        <v>246</v>
      </c>
      <c r="B12" s="207"/>
      <c r="C12" s="206"/>
      <c r="D12" s="206"/>
      <c r="E12" s="206"/>
      <c r="F12" s="206"/>
      <c r="H12" s="286"/>
      <c r="I12" s="286"/>
      <c r="J12" s="286"/>
      <c r="K12" s="286"/>
    </row>
    <row r="13" spans="1:11" ht="16.5" x14ac:dyDescent="0.25">
      <c r="A13" s="58" t="s">
        <v>8</v>
      </c>
      <c r="B13" s="207">
        <v>100</v>
      </c>
      <c r="C13" s="206">
        <v>100</v>
      </c>
      <c r="D13" s="206">
        <v>99.999999999999986</v>
      </c>
      <c r="E13" s="206">
        <v>100</v>
      </c>
      <c r="F13" s="206">
        <v>100</v>
      </c>
      <c r="H13" s="286"/>
      <c r="I13" s="286"/>
      <c r="J13" s="286"/>
      <c r="K13" s="286"/>
    </row>
    <row r="14" spans="1:11" ht="16.5" x14ac:dyDescent="0.25">
      <c r="A14" s="58" t="s">
        <v>89</v>
      </c>
      <c r="B14" s="207">
        <v>66.040523262046776</v>
      </c>
      <c r="C14" s="206">
        <v>62.106032377859755</v>
      </c>
      <c r="D14" s="206">
        <v>69.334855403348556</v>
      </c>
      <c r="E14" s="206">
        <v>73.078177989143867</v>
      </c>
      <c r="F14" s="206">
        <v>52.533705724311694</v>
      </c>
      <c r="H14" s="286"/>
      <c r="I14" s="286"/>
      <c r="J14" s="286"/>
      <c r="K14" s="286"/>
    </row>
    <row r="15" spans="1:11" ht="16.5" x14ac:dyDescent="0.25">
      <c r="A15" s="58" t="s">
        <v>90</v>
      </c>
      <c r="B15" s="207">
        <v>18.773581698902071</v>
      </c>
      <c r="C15" s="206">
        <v>21.350382713185834</v>
      </c>
      <c r="D15" s="206">
        <v>16.651826484018265</v>
      </c>
      <c r="E15" s="206">
        <v>14.071444814664677</v>
      </c>
      <c r="F15" s="206">
        <v>24.702656138099936</v>
      </c>
      <c r="H15" s="286"/>
      <c r="I15" s="286"/>
      <c r="J15" s="286"/>
      <c r="K15" s="286"/>
    </row>
    <row r="16" spans="1:11" ht="16.5" x14ac:dyDescent="0.25">
      <c r="A16" s="58" t="s">
        <v>91</v>
      </c>
      <c r="B16" s="207">
        <v>7.4083467774619756</v>
      </c>
      <c r="C16" s="206">
        <v>7.6131117612288719</v>
      </c>
      <c r="D16" s="206">
        <v>7.3124048706240492</v>
      </c>
      <c r="E16" s="206">
        <v>6.8458884132053273</v>
      </c>
      <c r="F16" s="206">
        <v>9.1929246602703163</v>
      </c>
      <c r="H16" s="286"/>
      <c r="I16" s="286"/>
      <c r="J16" s="286"/>
      <c r="K16" s="286"/>
    </row>
    <row r="17" spans="1:12" ht="16.5" x14ac:dyDescent="0.25">
      <c r="A17" s="58" t="s">
        <v>92</v>
      </c>
      <c r="B17" s="207">
        <v>7.7775482615891871</v>
      </c>
      <c r="C17" s="206">
        <v>8.9304731477255448</v>
      </c>
      <c r="D17" s="206">
        <v>6.7009132420091326</v>
      </c>
      <c r="E17" s="206">
        <v>6.0044887829861278</v>
      </c>
      <c r="F17" s="206">
        <v>13.570713477318055</v>
      </c>
      <c r="H17" s="286"/>
      <c r="I17" s="286"/>
      <c r="J17" s="286"/>
      <c r="K17" s="286"/>
    </row>
    <row r="18" spans="1:12" ht="16.5" x14ac:dyDescent="0.25">
      <c r="A18" s="58"/>
      <c r="B18" s="207"/>
      <c r="C18" s="206"/>
      <c r="D18" s="206"/>
      <c r="E18" s="206"/>
      <c r="F18" s="206"/>
      <c r="G18" s="156"/>
      <c r="H18" s="156"/>
      <c r="I18" s="156"/>
      <c r="J18" s="156"/>
      <c r="K18" s="156"/>
      <c r="L18" s="156"/>
    </row>
    <row r="19" spans="1:12" ht="16.5" x14ac:dyDescent="0.25">
      <c r="A19" s="150" t="s">
        <v>432</v>
      </c>
      <c r="B19" s="207"/>
      <c r="C19" s="206"/>
      <c r="D19" s="206"/>
      <c r="E19" s="206"/>
      <c r="F19" s="206"/>
      <c r="G19" s="156"/>
      <c r="H19" s="156"/>
      <c r="I19" s="156"/>
      <c r="J19" s="156"/>
      <c r="K19" s="156"/>
      <c r="L19" s="156"/>
    </row>
    <row r="20" spans="1:12" ht="16.5" x14ac:dyDescent="0.25">
      <c r="A20" s="58" t="s">
        <v>8</v>
      </c>
      <c r="B20" s="207">
        <v>100</v>
      </c>
      <c r="C20" s="206">
        <v>100</v>
      </c>
      <c r="D20" s="206">
        <v>99.999999999999986</v>
      </c>
      <c r="E20" s="206">
        <v>100</v>
      </c>
      <c r="F20" s="206">
        <v>100</v>
      </c>
      <c r="G20" s="156"/>
      <c r="H20" s="156"/>
      <c r="I20" s="156"/>
      <c r="J20" s="156"/>
      <c r="K20" s="156"/>
      <c r="L20" s="156"/>
    </row>
    <row r="21" spans="1:12" ht="16.5" x14ac:dyDescent="0.25">
      <c r="A21" s="58" t="s">
        <v>89</v>
      </c>
      <c r="B21" s="207">
        <v>61.128691094181889</v>
      </c>
      <c r="C21" s="206">
        <v>57.752475585215834</v>
      </c>
      <c r="D21" s="206">
        <v>63.369871279163313</v>
      </c>
      <c r="E21" s="206">
        <v>70.16180074327724</v>
      </c>
      <c r="F21" s="206">
        <v>52.319799070062423</v>
      </c>
      <c r="G21" s="156"/>
      <c r="H21" s="156"/>
      <c r="I21" s="156"/>
      <c r="J21" s="156"/>
      <c r="K21" s="156"/>
      <c r="L21" s="156"/>
    </row>
    <row r="22" spans="1:12" ht="16.5" x14ac:dyDescent="0.25">
      <c r="A22" s="58" t="s">
        <v>90</v>
      </c>
      <c r="B22" s="207">
        <v>22.235576923076923</v>
      </c>
      <c r="C22" s="206">
        <v>24.375750823300248</v>
      </c>
      <c r="D22" s="206">
        <v>20.942611960311076</v>
      </c>
      <c r="E22" s="206">
        <v>16.200360278485533</v>
      </c>
      <c r="F22" s="206">
        <v>25.161129522214843</v>
      </c>
      <c r="G22" s="156"/>
      <c r="H22" s="156"/>
      <c r="I22" s="156"/>
      <c r="J22" s="156"/>
      <c r="K22" s="156"/>
      <c r="L22" s="156"/>
    </row>
    <row r="23" spans="1:12" ht="16.5" x14ac:dyDescent="0.25">
      <c r="A23" s="58" t="s">
        <v>91</v>
      </c>
      <c r="B23" s="207">
        <v>7.3525879795051567</v>
      </c>
      <c r="C23" s="206">
        <v>7.4731787916339805</v>
      </c>
      <c r="D23" s="206">
        <v>7.3598820058997054</v>
      </c>
      <c r="E23" s="206">
        <v>6.8185137701033769</v>
      </c>
      <c r="F23" s="206">
        <v>8.7180626740930336</v>
      </c>
      <c r="G23" s="156"/>
      <c r="H23" s="156"/>
      <c r="I23" s="156"/>
      <c r="J23" s="156"/>
      <c r="K23" s="156"/>
      <c r="L23" s="156"/>
    </row>
    <row r="24" spans="1:12" ht="16.5" x14ac:dyDescent="0.25">
      <c r="A24" s="58" t="s">
        <v>92</v>
      </c>
      <c r="B24" s="207">
        <v>9.2831440032360284</v>
      </c>
      <c r="C24" s="206">
        <v>10.398594799849931</v>
      </c>
      <c r="D24" s="206">
        <v>8.3276347546259046</v>
      </c>
      <c r="E24" s="206">
        <v>6.8193252081338542</v>
      </c>
      <c r="F24" s="206">
        <v>13.801008733629699</v>
      </c>
      <c r="G24" s="156"/>
      <c r="H24" s="156"/>
      <c r="I24" s="156"/>
      <c r="J24" s="156"/>
      <c r="K24" s="156"/>
      <c r="L24" s="156"/>
    </row>
    <row r="25" spans="1:12" ht="16.5" x14ac:dyDescent="0.25">
      <c r="A25" s="58"/>
      <c r="B25" s="207"/>
      <c r="C25" s="206"/>
      <c r="D25" s="206"/>
      <c r="E25" s="206"/>
      <c r="F25" s="206"/>
      <c r="G25" s="156"/>
      <c r="H25" s="156"/>
      <c r="I25" s="156"/>
      <c r="J25" s="156"/>
      <c r="K25" s="156"/>
      <c r="L25" s="156"/>
    </row>
    <row r="26" spans="1:12" ht="16.5" x14ac:dyDescent="0.25">
      <c r="A26" s="150" t="s">
        <v>450</v>
      </c>
      <c r="B26" s="207"/>
      <c r="C26" s="206"/>
      <c r="D26" s="206"/>
      <c r="E26" s="206"/>
      <c r="F26" s="206"/>
      <c r="G26" s="276"/>
      <c r="H26" s="58"/>
      <c r="I26" s="58"/>
      <c r="J26" s="58"/>
      <c r="K26" s="277"/>
      <c r="L26" s="156"/>
    </row>
    <row r="27" spans="1:12" ht="16.5" x14ac:dyDescent="0.25">
      <c r="A27" s="58" t="s">
        <v>8</v>
      </c>
      <c r="B27" s="207">
        <v>100</v>
      </c>
      <c r="C27" s="206">
        <v>100</v>
      </c>
      <c r="D27" s="206">
        <v>99.999999999999986</v>
      </c>
      <c r="E27" s="206">
        <v>100</v>
      </c>
      <c r="F27" s="206">
        <v>100</v>
      </c>
      <c r="G27" s="156"/>
      <c r="H27" s="156"/>
      <c r="I27" s="156"/>
      <c r="J27" s="156"/>
      <c r="K27" s="156"/>
      <c r="L27" s="156"/>
    </row>
    <row r="28" spans="1:12" ht="16.5" x14ac:dyDescent="0.25">
      <c r="A28" s="58" t="s">
        <v>89</v>
      </c>
      <c r="B28" s="207">
        <v>60.430098825623858</v>
      </c>
      <c r="C28" s="206">
        <v>57.291802447355778</v>
      </c>
      <c r="D28" s="206">
        <v>62.4186642281066</v>
      </c>
      <c r="E28" s="206">
        <v>69.62265051803989</v>
      </c>
      <c r="F28" s="206">
        <v>52.246308439817888</v>
      </c>
      <c r="G28" s="156"/>
      <c r="H28" s="156"/>
      <c r="I28" s="156"/>
      <c r="J28" s="156"/>
      <c r="K28" s="156"/>
      <c r="L28" s="156"/>
    </row>
    <row r="29" spans="1:12" ht="16.5" x14ac:dyDescent="0.25">
      <c r="A29" s="58" t="s">
        <v>90</v>
      </c>
      <c r="B29" s="207">
        <v>22.779356874804019</v>
      </c>
      <c r="C29" s="206">
        <v>24.748898725610815</v>
      </c>
      <c r="D29" s="206">
        <v>21.673692932907684</v>
      </c>
      <c r="E29" s="206">
        <v>16.667197173459805</v>
      </c>
      <c r="F29" s="206">
        <v>25.432124935998324</v>
      </c>
      <c r="G29" s="156"/>
      <c r="H29" s="156"/>
      <c r="I29" s="156"/>
      <c r="J29" s="156"/>
      <c r="K29" s="156"/>
      <c r="L29" s="156"/>
    </row>
    <row r="30" spans="1:12" ht="16.5" x14ac:dyDescent="0.25">
      <c r="A30" s="58" t="s">
        <v>91</v>
      </c>
      <c r="B30" s="207">
        <v>7.2983279554121445</v>
      </c>
      <c r="C30" s="206">
        <v>7.4234911157021104</v>
      </c>
      <c r="D30" s="206">
        <v>7.3014845944848483</v>
      </c>
      <c r="E30" s="206">
        <v>6.7329269651297885</v>
      </c>
      <c r="F30" s="206">
        <v>8.4551617634318532</v>
      </c>
      <c r="G30" s="156"/>
      <c r="H30" s="156"/>
      <c r="I30" s="156"/>
      <c r="J30" s="156"/>
      <c r="K30" s="156"/>
      <c r="L30" s="156"/>
    </row>
    <row r="31" spans="1:12" ht="16.5" x14ac:dyDescent="0.25">
      <c r="A31" s="46" t="s">
        <v>92</v>
      </c>
      <c r="B31" s="86">
        <v>9.4922163441599814</v>
      </c>
      <c r="C31" s="95">
        <v>10.535807711331296</v>
      </c>
      <c r="D31" s="95">
        <v>8.6061582445008593</v>
      </c>
      <c r="E31" s="95">
        <v>6.977225343370522</v>
      </c>
      <c r="F31" s="95">
        <v>13.86640486075194</v>
      </c>
      <c r="G31" s="156"/>
      <c r="H31" s="156"/>
      <c r="I31" s="156"/>
      <c r="J31" s="156"/>
      <c r="K31" s="156"/>
      <c r="L31" s="156"/>
    </row>
    <row r="32" spans="1:12" ht="15" x14ac:dyDescent="0.25">
      <c r="A32" s="96" t="s">
        <v>106</v>
      </c>
    </row>
    <row r="33" spans="1:1" ht="15" x14ac:dyDescent="0.25">
      <c r="A33" s="511" t="s">
        <v>479</v>
      </c>
    </row>
  </sheetData>
  <customSheetViews>
    <customSheetView guid="{D66E1FB7-020B-455A-B80C-343900573230}">
      <pageMargins left="0.75" right="0.75" top="1" bottom="1" header="0.5" footer="0.5"/>
      <pageSetup paperSize="9" orientation="portrait" r:id="rId1"/>
      <headerFooter alignWithMargins="0">
        <oddFooter>&amp;L&amp;F&amp;C&amp;P
&amp;D&amp;R&amp;A</oddFooter>
      </headerFooter>
    </customSheetView>
    <customSheetView guid="{4D8713A2-F6AF-49CF-8DCD-2A02C76F9E58}" showPageBreaks="1">
      <selection activeCell="A3" sqref="A3"/>
      <pageMargins left="0.75" right="0.75" top="1" bottom="1" header="0.5" footer="0.5"/>
      <pageSetup paperSize="9" orientation="portrait" r:id="rId2"/>
      <headerFooter alignWithMargins="0">
        <oddFooter>&amp;L&amp;F&amp;C&amp;P
&amp;D&amp;R&amp;A</oddFooter>
      </headerFooter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>
    <oddFooter>&amp;L&amp;F&amp;C&amp;P
&amp;D&amp;R&amp;A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rightToLeft="1" tabSelected="1" topLeftCell="A16" zoomScaleNormal="100" workbookViewId="0">
      <selection activeCell="A30" sqref="A30"/>
    </sheetView>
  </sheetViews>
  <sheetFormatPr defaultColWidth="9.140625" defaultRowHeight="12.75" x14ac:dyDescent="0.2"/>
  <cols>
    <col min="1" max="1" width="14.85546875" style="43" customWidth="1"/>
    <col min="2" max="5" width="13.28515625" style="43" customWidth="1"/>
    <col min="6" max="6" width="14.42578125" style="43" customWidth="1"/>
    <col min="7" max="16384" width="9.140625" style="43"/>
  </cols>
  <sheetData>
    <row r="1" spans="1:9" ht="17.25" customHeight="1" x14ac:dyDescent="0.2"/>
    <row r="2" spans="1:9" ht="16.5" x14ac:dyDescent="0.25">
      <c r="A2" s="498" t="s">
        <v>451</v>
      </c>
    </row>
    <row r="3" spans="1:9" ht="15" x14ac:dyDescent="0.25">
      <c r="A3" s="96" t="s">
        <v>22</v>
      </c>
    </row>
    <row r="4" spans="1:9" ht="46.5" customHeight="1" x14ac:dyDescent="0.25">
      <c r="A4" s="493" t="s">
        <v>478</v>
      </c>
      <c r="B4" s="52" t="s">
        <v>8</v>
      </c>
      <c r="C4" s="52" t="s">
        <v>89</v>
      </c>
      <c r="D4" s="52" t="s">
        <v>90</v>
      </c>
      <c r="E4" s="52" t="s">
        <v>99</v>
      </c>
      <c r="F4" s="52" t="s">
        <v>92</v>
      </c>
    </row>
    <row r="5" spans="1:9" ht="18" customHeight="1" x14ac:dyDescent="0.25">
      <c r="A5" s="151"/>
      <c r="B5" s="53"/>
      <c r="C5" s="53"/>
      <c r="D5" s="53"/>
      <c r="E5" s="53"/>
      <c r="F5" s="53"/>
    </row>
    <row r="6" spans="1:9" ht="18" customHeight="1" x14ac:dyDescent="0.25">
      <c r="A6" s="152" t="s">
        <v>100</v>
      </c>
      <c r="B6" s="81">
        <v>10.199999999999999</v>
      </c>
      <c r="C6" s="81">
        <v>13.1</v>
      </c>
      <c r="D6" s="81">
        <v>4.9000000000000004</v>
      </c>
      <c r="E6" s="81">
        <v>7.2</v>
      </c>
      <c r="F6" s="81">
        <v>4.0999999999999996</v>
      </c>
      <c r="I6"/>
    </row>
    <row r="7" spans="1:9" ht="18" customHeight="1" x14ac:dyDescent="0.25">
      <c r="A7" s="152" t="s">
        <v>101</v>
      </c>
      <c r="B7" s="81">
        <v>10.1</v>
      </c>
      <c r="C7" s="81">
        <v>12.9</v>
      </c>
      <c r="D7" s="81">
        <v>5.0999999999999996</v>
      </c>
      <c r="E7" s="81">
        <v>7.4</v>
      </c>
      <c r="F7" s="81">
        <v>4.4000000000000004</v>
      </c>
      <c r="I7"/>
    </row>
    <row r="8" spans="1:9" ht="18" customHeight="1" x14ac:dyDescent="0.25">
      <c r="A8" s="152" t="s">
        <v>93</v>
      </c>
      <c r="B8" s="81">
        <v>10</v>
      </c>
      <c r="C8" s="81">
        <v>13</v>
      </c>
      <c r="D8" s="81">
        <v>5.2</v>
      </c>
      <c r="E8" s="81">
        <v>7.3</v>
      </c>
      <c r="F8" s="81">
        <v>4.4000000000000004</v>
      </c>
      <c r="I8"/>
    </row>
    <row r="9" spans="1:9" ht="18" customHeight="1" x14ac:dyDescent="0.25">
      <c r="A9" s="152" t="s">
        <v>94</v>
      </c>
      <c r="B9" s="81">
        <v>10.1</v>
      </c>
      <c r="C9" s="81">
        <v>13.2</v>
      </c>
      <c r="D9" s="81">
        <v>5.4</v>
      </c>
      <c r="E9" s="81">
        <v>7.2</v>
      </c>
      <c r="F9" s="81">
        <v>4.4000000000000004</v>
      </c>
      <c r="I9"/>
    </row>
    <row r="10" spans="1:9" ht="18" customHeight="1" x14ac:dyDescent="0.25">
      <c r="A10" s="152" t="s">
        <v>95</v>
      </c>
      <c r="B10" s="81">
        <v>10</v>
      </c>
      <c r="C10" s="81">
        <v>13.2</v>
      </c>
      <c r="D10" s="81">
        <v>5.5</v>
      </c>
      <c r="E10" s="81">
        <v>7.4</v>
      </c>
      <c r="F10" s="81">
        <v>4.5999999999999996</v>
      </c>
      <c r="I10"/>
    </row>
    <row r="11" spans="1:9" ht="18" customHeight="1" x14ac:dyDescent="0.25">
      <c r="A11" s="152" t="s">
        <v>96</v>
      </c>
      <c r="B11" s="81">
        <v>10</v>
      </c>
      <c r="C11" s="81">
        <v>13.1</v>
      </c>
      <c r="D11" s="81">
        <v>5.6</v>
      </c>
      <c r="E11" s="81">
        <v>7.4</v>
      </c>
      <c r="F11" s="81">
        <v>4.7</v>
      </c>
    </row>
    <row r="12" spans="1:9" ht="18" customHeight="1" x14ac:dyDescent="0.25">
      <c r="A12" s="152" t="s">
        <v>97</v>
      </c>
      <c r="B12" s="81">
        <v>10</v>
      </c>
      <c r="C12" s="81">
        <v>13.1</v>
      </c>
      <c r="D12" s="81">
        <v>5.8</v>
      </c>
      <c r="E12" s="81">
        <v>7.5</v>
      </c>
      <c r="F12" s="81">
        <v>4.8</v>
      </c>
    </row>
    <row r="13" spans="1:9" s="142" customFormat="1" ht="18" customHeight="1" x14ac:dyDescent="0.25">
      <c r="A13" s="153" t="s">
        <v>98</v>
      </c>
      <c r="B13" s="80">
        <v>10</v>
      </c>
      <c r="C13" s="80">
        <v>13.1</v>
      </c>
      <c r="D13" s="80">
        <v>6</v>
      </c>
      <c r="E13" s="80">
        <v>7.5</v>
      </c>
      <c r="F13" s="80">
        <v>5</v>
      </c>
    </row>
    <row r="14" spans="1:9" s="142" customFormat="1" ht="18" customHeight="1" x14ac:dyDescent="0.25">
      <c r="A14" s="153" t="s">
        <v>105</v>
      </c>
      <c r="B14" s="80">
        <v>10.1</v>
      </c>
      <c r="C14" s="80">
        <v>13.1</v>
      </c>
      <c r="D14" s="80">
        <v>6.3</v>
      </c>
      <c r="E14" s="80">
        <v>7.7</v>
      </c>
      <c r="F14" s="80">
        <v>5.2</v>
      </c>
    </row>
    <row r="15" spans="1:9" ht="18" customHeight="1" x14ac:dyDescent="0.25">
      <c r="A15" s="208" t="s">
        <v>166</v>
      </c>
      <c r="B15" s="195">
        <v>10.181678711647905</v>
      </c>
      <c r="C15" s="195">
        <v>13.171616625784482</v>
      </c>
      <c r="D15" s="195">
        <v>6.5916575698405619</v>
      </c>
      <c r="E15" s="195">
        <v>7.8590657141966238</v>
      </c>
      <c r="F15" s="195">
        <v>5.3131815760521182</v>
      </c>
    </row>
    <row r="16" spans="1:9" ht="18" customHeight="1" x14ac:dyDescent="0.25">
      <c r="A16" s="208" t="s">
        <v>191</v>
      </c>
      <c r="B16" s="195">
        <v>10.199999999999999</v>
      </c>
      <c r="C16" s="195">
        <v>13.2</v>
      </c>
      <c r="D16" s="195">
        <v>6.8</v>
      </c>
      <c r="E16" s="195">
        <v>8</v>
      </c>
      <c r="F16" s="195">
        <v>5.4</v>
      </c>
    </row>
    <row r="17" spans="1:6" ht="18" customHeight="1" x14ac:dyDescent="0.25">
      <c r="A17" s="208" t="s">
        <v>209</v>
      </c>
      <c r="B17" s="195">
        <v>10.222767832969012</v>
      </c>
      <c r="C17" s="195">
        <v>13.127457698397645</v>
      </c>
      <c r="D17" s="195">
        <v>7.020523566271665</v>
      </c>
      <c r="E17" s="195">
        <v>7.9332411579460862</v>
      </c>
      <c r="F17" s="195">
        <v>5.5102091448135564</v>
      </c>
    </row>
    <row r="18" spans="1:6" ht="18" customHeight="1" x14ac:dyDescent="0.25">
      <c r="A18" s="208" t="s">
        <v>217</v>
      </c>
      <c r="B18" s="195">
        <v>10.365836280676355</v>
      </c>
      <c r="C18" s="195">
        <v>13.168376412012615</v>
      </c>
      <c r="D18" s="195">
        <v>7.3203929494067888</v>
      </c>
      <c r="E18" s="195">
        <v>8.0263306017474836</v>
      </c>
      <c r="F18" s="195">
        <v>5.8374594038374523</v>
      </c>
    </row>
    <row r="19" spans="1:6" ht="18" customHeight="1" x14ac:dyDescent="0.25">
      <c r="A19" s="208" t="s">
        <v>224</v>
      </c>
      <c r="B19" s="195">
        <v>10.114049847991454</v>
      </c>
      <c r="C19" s="195">
        <v>12.908785378275912</v>
      </c>
      <c r="D19" s="195">
        <v>7.2673043964983339</v>
      </c>
      <c r="E19" s="195">
        <v>8.1045146276498912</v>
      </c>
      <c r="F19" s="195">
        <v>5.4871160306858711</v>
      </c>
    </row>
    <row r="20" spans="1:6" ht="18" customHeight="1" x14ac:dyDescent="0.25">
      <c r="A20" s="208" t="s">
        <v>245</v>
      </c>
      <c r="B20" s="195">
        <v>10.052386562193524</v>
      </c>
      <c r="C20" s="195">
        <v>12.805290969691818</v>
      </c>
      <c r="D20" s="195">
        <v>7.3346798138747049</v>
      </c>
      <c r="E20" s="195">
        <v>8.0957079929602536</v>
      </c>
      <c r="F20" s="195">
        <v>5.5285209880639643</v>
      </c>
    </row>
    <row r="21" spans="1:6" ht="18" customHeight="1" x14ac:dyDescent="0.25">
      <c r="A21" s="208" t="s">
        <v>237</v>
      </c>
      <c r="B21" s="195">
        <v>10.068747858623029</v>
      </c>
      <c r="C21" s="195">
        <v>12.8</v>
      </c>
      <c r="D21" s="195">
        <v>7.5</v>
      </c>
      <c r="E21" s="195">
        <v>8.1045146276498912</v>
      </c>
      <c r="F21" s="195">
        <v>5.6</v>
      </c>
    </row>
    <row r="22" spans="1:6" ht="18" customHeight="1" x14ac:dyDescent="0.25">
      <c r="A22" s="208" t="s">
        <v>246</v>
      </c>
      <c r="B22" s="195">
        <v>10.195176040441938</v>
      </c>
      <c r="C22" s="195">
        <v>12.816433776684411</v>
      </c>
      <c r="D22" s="195">
        <v>7.7481534479493286</v>
      </c>
      <c r="E22" s="195">
        <v>8.2160359576627524</v>
      </c>
      <c r="F22" s="195">
        <v>5.8429848822956281</v>
      </c>
    </row>
    <row r="23" spans="1:6" ht="18" customHeight="1" x14ac:dyDescent="0.25">
      <c r="A23" s="208" t="s">
        <v>386</v>
      </c>
      <c r="B23" s="195">
        <v>10.003841839957714</v>
      </c>
      <c r="C23" s="195">
        <v>12.5739198975319</v>
      </c>
      <c r="D23" s="195">
        <v>7.5909653465346532</v>
      </c>
      <c r="E23" s="195">
        <v>8.1579543844737223</v>
      </c>
      <c r="F23" s="195">
        <v>5.7711542118273433</v>
      </c>
    </row>
    <row r="24" spans="1:6" ht="18" customHeight="1" x14ac:dyDescent="0.25">
      <c r="A24" s="208" t="s">
        <v>391</v>
      </c>
      <c r="B24" s="195">
        <v>10.702374661836132</v>
      </c>
      <c r="C24" s="195">
        <v>13.042040349251586</v>
      </c>
      <c r="D24" s="195">
        <v>8.7161443831316756</v>
      </c>
      <c r="E24" s="195">
        <v>8.7488129154795828</v>
      </c>
      <c r="F24" s="195">
        <v>6.6623620949947737</v>
      </c>
    </row>
    <row r="25" spans="1:6" ht="18" customHeight="1" x14ac:dyDescent="0.25">
      <c r="A25" s="208" t="s">
        <v>402</v>
      </c>
      <c r="B25" s="195">
        <v>10.926939761743933</v>
      </c>
      <c r="C25" s="195">
        <v>13.102124305891319</v>
      </c>
      <c r="D25" s="195">
        <v>9.1864783882070125</v>
      </c>
      <c r="E25" s="195">
        <v>9.0527600489858013</v>
      </c>
      <c r="F25" s="195">
        <v>6.9977172166953192</v>
      </c>
    </row>
    <row r="26" spans="1:6" ht="18" customHeight="1" x14ac:dyDescent="0.25">
      <c r="A26" s="208" t="s">
        <v>415</v>
      </c>
      <c r="B26" s="195">
        <v>11.12854596601959</v>
      </c>
      <c r="C26" s="195">
        <v>13.147536458744247</v>
      </c>
      <c r="D26" s="195">
        <v>9.6515095660789907</v>
      </c>
      <c r="E26" s="195">
        <v>9.2270967565423181</v>
      </c>
      <c r="F26" s="195">
        <v>7.3395826656696226</v>
      </c>
    </row>
    <row r="27" spans="1:6" ht="18" customHeight="1" x14ac:dyDescent="0.25">
      <c r="A27" s="208" t="s">
        <v>432</v>
      </c>
      <c r="B27" s="195">
        <v>11.402749934236525</v>
      </c>
      <c r="C27" s="195">
        <v>13.322588976703342</v>
      </c>
      <c r="D27" s="195">
        <v>10.076921350985828</v>
      </c>
      <c r="E27" s="195">
        <v>9.6167835944690303</v>
      </c>
      <c r="F27" s="195">
        <v>7.6699733849503984</v>
      </c>
    </row>
    <row r="28" spans="1:6" ht="18" customHeight="1" x14ac:dyDescent="0.25">
      <c r="A28" s="154" t="s">
        <v>450</v>
      </c>
      <c r="B28" s="86">
        <v>11.668547668828108</v>
      </c>
      <c r="C28" s="86">
        <v>13.496293036493112</v>
      </c>
      <c r="D28" s="86">
        <v>10.451427563674166</v>
      </c>
      <c r="E28" s="86">
        <v>10.07205894259574</v>
      </c>
      <c r="F28" s="86">
        <v>7.9876781333682896</v>
      </c>
    </row>
    <row r="29" spans="1:6" ht="16.5" x14ac:dyDescent="0.25">
      <c r="A29" s="96" t="s">
        <v>106</v>
      </c>
      <c r="B29" s="207"/>
    </row>
    <row r="30" spans="1:6" ht="16.5" x14ac:dyDescent="0.25">
      <c r="A30" s="511" t="s">
        <v>479</v>
      </c>
      <c r="B30" s="207"/>
    </row>
    <row r="31" spans="1:6" ht="16.5" x14ac:dyDescent="0.25">
      <c r="B31" s="207"/>
    </row>
    <row r="32" spans="1:6" ht="16.5" x14ac:dyDescent="0.25">
      <c r="B32" s="207"/>
    </row>
    <row r="33" spans="1:2" ht="16.5" x14ac:dyDescent="0.25">
      <c r="B33" s="207"/>
    </row>
    <row r="34" spans="1:2" ht="16.5" x14ac:dyDescent="0.25">
      <c r="A34" s="133"/>
      <c r="B34" s="207"/>
    </row>
  </sheetData>
  <customSheetViews>
    <customSheetView guid="{D66E1FB7-020B-455A-B80C-343900573230}" topLeftCell="A4">
      <pageMargins left="0.75" right="0.75" top="1" bottom="1" header="0.5" footer="0.5"/>
      <pageSetup paperSize="9" orientation="portrait" r:id="rId1"/>
      <headerFooter alignWithMargins="0">
        <oddFooter>&amp;L&amp;F&amp;C&amp;P
&amp;D&amp;R&amp;A</oddFooter>
      </headerFooter>
    </customSheetView>
    <customSheetView guid="{4D8713A2-F6AF-49CF-8DCD-2A02C76F9E58}">
      <pageMargins left="0.75" right="0.75" top="1" bottom="1" header="0.5" footer="0.5"/>
      <pageSetup paperSize="9" orientation="portrait" r:id="rId2"/>
      <headerFooter alignWithMargins="0">
        <oddFooter>&amp;L&amp;F&amp;C&amp;P
&amp;D&amp;R&amp;A</oddFooter>
      </headerFooter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>
    <oddFooter>&amp;L&amp;F&amp;C&amp;P
&amp;D&amp;R&amp;A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rightToLeft="1" zoomScaleNormal="100" workbookViewId="0">
      <selection activeCell="A22" sqref="A22"/>
    </sheetView>
  </sheetViews>
  <sheetFormatPr defaultColWidth="9.140625" defaultRowHeight="12.75" x14ac:dyDescent="0.2"/>
  <cols>
    <col min="1" max="1" width="20" style="43" customWidth="1"/>
    <col min="2" max="4" width="6.7109375" style="43" customWidth="1"/>
    <col min="5" max="5" width="2.140625" style="43" customWidth="1"/>
    <col min="6" max="8" width="6.7109375" style="43" customWidth="1"/>
    <col min="9" max="9" width="2.140625" style="43" customWidth="1"/>
    <col min="10" max="12" width="6.7109375" style="43" customWidth="1"/>
    <col min="13" max="16384" width="9.140625" style="43"/>
  </cols>
  <sheetData>
    <row r="1" spans="1:15" ht="14.25" customHeight="1" x14ac:dyDescent="0.2"/>
    <row r="2" spans="1:15" ht="16.5" x14ac:dyDescent="0.25">
      <c r="A2" s="15" t="s">
        <v>437</v>
      </c>
    </row>
    <row r="3" spans="1:15" ht="15" x14ac:dyDescent="0.25">
      <c r="A3" s="159" t="s">
        <v>153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5" ht="16.5" customHeight="1" x14ac:dyDescent="0.25">
      <c r="A4" s="57"/>
      <c r="B4" s="107" t="s">
        <v>8</v>
      </c>
      <c r="C4" s="107"/>
      <c r="D4" s="107"/>
      <c r="E4" s="57"/>
      <c r="F4" s="107" t="s">
        <v>141</v>
      </c>
      <c r="G4" s="107"/>
      <c r="H4" s="107"/>
      <c r="I4" s="57"/>
      <c r="J4" s="107" t="s">
        <v>144</v>
      </c>
      <c r="K4" s="107"/>
      <c r="L4" s="107"/>
    </row>
    <row r="5" spans="1:15" ht="16.5" x14ac:dyDescent="0.25">
      <c r="A5" s="494" t="s">
        <v>10</v>
      </c>
      <c r="B5" s="31" t="s">
        <v>8</v>
      </c>
      <c r="C5" s="31" t="s">
        <v>2</v>
      </c>
      <c r="D5" s="31" t="s">
        <v>3</v>
      </c>
      <c r="E5" s="22"/>
      <c r="F5" s="31" t="s">
        <v>8</v>
      </c>
      <c r="G5" s="31" t="s">
        <v>2</v>
      </c>
      <c r="H5" s="29" t="s">
        <v>3</v>
      </c>
      <c r="I5" s="22"/>
      <c r="J5" s="201" t="s">
        <v>8</v>
      </c>
      <c r="K5" s="31" t="s">
        <v>2</v>
      </c>
      <c r="L5" s="31" t="s">
        <v>3</v>
      </c>
    </row>
    <row r="6" spans="1:15" ht="15.75" x14ac:dyDescent="0.25">
      <c r="A6" s="18"/>
      <c r="B6" s="53"/>
      <c r="C6" s="53"/>
      <c r="D6" s="53"/>
      <c r="E6" s="53"/>
      <c r="F6" s="53"/>
      <c r="G6" s="53"/>
      <c r="H6" s="53"/>
      <c r="I6" s="53"/>
      <c r="K6" s="53"/>
      <c r="L6" s="53"/>
    </row>
    <row r="7" spans="1:15" s="202" customFormat="1" ht="16.5" x14ac:dyDescent="0.25">
      <c r="A7" s="32" t="s">
        <v>13</v>
      </c>
      <c r="B7" s="122">
        <v>39.110468142935041</v>
      </c>
      <c r="C7" s="122">
        <v>42.134694315200029</v>
      </c>
      <c r="D7" s="122">
        <v>36.714874648088944</v>
      </c>
      <c r="E7" s="122"/>
      <c r="F7" s="122">
        <v>38.941721858148703</v>
      </c>
      <c r="G7" s="122">
        <v>41.846241209897634</v>
      </c>
      <c r="H7" s="122">
        <v>36.655400619513642</v>
      </c>
      <c r="I7" s="122"/>
      <c r="J7" s="122">
        <v>41.204737649744033</v>
      </c>
      <c r="K7" s="122">
        <v>45.498736487435067</v>
      </c>
      <c r="L7" s="122">
        <v>37.557797968235803</v>
      </c>
    </row>
    <row r="8" spans="1:15" ht="16.5" x14ac:dyDescent="0.25">
      <c r="A8" s="20" t="s">
        <v>154</v>
      </c>
      <c r="B8" s="222">
        <v>10.916909414927357</v>
      </c>
      <c r="C8" s="222">
        <v>14</v>
      </c>
      <c r="D8" s="222">
        <v>8.1999999999999993</v>
      </c>
      <c r="E8" s="222"/>
      <c r="F8" s="222">
        <v>10.466476489483091</v>
      </c>
      <c r="G8" s="222">
        <v>13.5</v>
      </c>
      <c r="H8" s="222">
        <v>7.8</v>
      </c>
      <c r="I8" s="222"/>
      <c r="J8" s="222">
        <v>15.81715270794426</v>
      </c>
      <c r="K8" s="222">
        <v>19.7</v>
      </c>
      <c r="L8" s="222">
        <v>12.3</v>
      </c>
    </row>
    <row r="9" spans="1:15" ht="16.5" x14ac:dyDescent="0.25">
      <c r="A9" s="20" t="s">
        <v>155</v>
      </c>
      <c r="B9" s="222">
        <v>18.141180437927645</v>
      </c>
      <c r="C9" s="222">
        <v>23.1</v>
      </c>
      <c r="D9" s="222">
        <v>13.9</v>
      </c>
      <c r="E9" s="222"/>
      <c r="F9" s="222">
        <v>17.03963639740881</v>
      </c>
      <c r="G9" s="222">
        <v>21.9</v>
      </c>
      <c r="H9" s="222">
        <v>12.9</v>
      </c>
      <c r="I9" s="222"/>
      <c r="J9" s="222">
        <v>27.132185635560415</v>
      </c>
      <c r="K9" s="222">
        <v>32.6</v>
      </c>
      <c r="L9" s="222">
        <v>22.3</v>
      </c>
    </row>
    <row r="10" spans="1:15" ht="16.5" x14ac:dyDescent="0.25">
      <c r="A10" s="19" t="s">
        <v>16</v>
      </c>
      <c r="B10" s="222">
        <v>71.522557725177137</v>
      </c>
      <c r="C10" s="222">
        <v>77.744084885618037</v>
      </c>
      <c r="D10" s="222">
        <v>67.164391338844879</v>
      </c>
      <c r="E10" s="222"/>
      <c r="F10" s="222">
        <v>71.094775753900691</v>
      </c>
      <c r="G10" s="222">
        <v>77.22816870270475</v>
      </c>
      <c r="H10" s="222">
        <v>66.828116829760205</v>
      </c>
      <c r="I10" s="222"/>
      <c r="J10" s="222">
        <v>77.815770505982414</v>
      </c>
      <c r="K10" s="222">
        <v>84.76118377483445</v>
      </c>
      <c r="L10" s="222">
        <v>72.460869287720186</v>
      </c>
    </row>
    <row r="11" spans="1:15" ht="16.5" x14ac:dyDescent="0.25">
      <c r="A11" s="20" t="s">
        <v>156</v>
      </c>
      <c r="B11" s="222">
        <v>31.64346010731601</v>
      </c>
      <c r="C11" s="222">
        <v>39.200000000000003</v>
      </c>
      <c r="D11" s="222">
        <v>25.8</v>
      </c>
      <c r="E11" s="222"/>
      <c r="F11" s="222">
        <v>30.318141725969728</v>
      </c>
      <c r="G11" s="222">
        <v>37.5</v>
      </c>
      <c r="H11" s="222">
        <v>24.8</v>
      </c>
      <c r="I11" s="222"/>
      <c r="J11" s="222">
        <v>46.911728785007369</v>
      </c>
      <c r="K11" s="222">
        <v>58</v>
      </c>
      <c r="L11" s="222">
        <v>37.700000000000003</v>
      </c>
    </row>
    <row r="12" spans="1:15" ht="16.5" x14ac:dyDescent="0.25">
      <c r="A12" s="20" t="s">
        <v>157</v>
      </c>
      <c r="B12" s="222">
        <v>58.167844256104722</v>
      </c>
      <c r="C12" s="222">
        <v>67.7</v>
      </c>
      <c r="D12" s="222">
        <v>51.4</v>
      </c>
      <c r="E12" s="222"/>
      <c r="F12" s="222">
        <v>56.781491387899074</v>
      </c>
      <c r="G12" s="222">
        <v>66.5</v>
      </c>
      <c r="H12" s="222">
        <v>49.9</v>
      </c>
      <c r="I12" s="222"/>
      <c r="J12" s="222">
        <v>78.446487043960303</v>
      </c>
      <c r="K12" s="222">
        <v>84.2</v>
      </c>
      <c r="L12" s="222">
        <v>74.2</v>
      </c>
    </row>
    <row r="13" spans="1:15" ht="16.5" x14ac:dyDescent="0.25">
      <c r="A13" s="203" t="s">
        <v>36</v>
      </c>
      <c r="B13" s="222">
        <v>142.22060418601566</v>
      </c>
      <c r="C13" s="222">
        <v>153.58490097362991</v>
      </c>
      <c r="D13" s="222">
        <v>135.43405560043973</v>
      </c>
      <c r="E13" s="223"/>
      <c r="F13" s="222">
        <v>141.6570980774589</v>
      </c>
      <c r="G13" s="222">
        <v>153.24381079311635</v>
      </c>
      <c r="H13" s="222">
        <v>134.78222946725859</v>
      </c>
      <c r="I13" s="223"/>
      <c r="J13" s="222">
        <v>153.61615598885794</v>
      </c>
      <c r="K13" s="222">
        <v>160.09922447221027</v>
      </c>
      <c r="L13" s="222">
        <v>149.22024539877302</v>
      </c>
    </row>
    <row r="14" spans="1:15" ht="16.5" x14ac:dyDescent="0.25">
      <c r="A14" s="412" t="s">
        <v>383</v>
      </c>
      <c r="B14" s="222">
        <v>108.43375594504724</v>
      </c>
      <c r="C14" s="222">
        <v>121</v>
      </c>
      <c r="D14" s="222">
        <v>100.7</v>
      </c>
      <c r="E14" s="223"/>
      <c r="F14" s="222">
        <v>106.93642884002061</v>
      </c>
      <c r="G14" s="222">
        <v>119.9</v>
      </c>
      <c r="H14" s="222">
        <v>99</v>
      </c>
      <c r="I14" s="223"/>
      <c r="J14" s="222">
        <v>137.7094293478261</v>
      </c>
      <c r="K14" s="222">
        <v>141.1</v>
      </c>
      <c r="L14" s="222">
        <v>135.4</v>
      </c>
    </row>
    <row r="15" spans="1:15" ht="16.5" x14ac:dyDescent="0.25">
      <c r="A15" s="412" t="s">
        <v>384</v>
      </c>
      <c r="B15" s="222">
        <v>183.51556472619782</v>
      </c>
      <c r="C15" s="222">
        <v>203.1</v>
      </c>
      <c r="D15" s="222">
        <v>172.9</v>
      </c>
      <c r="E15" s="223"/>
      <c r="F15" s="222">
        <v>183.55307090925683</v>
      </c>
      <c r="G15" s="222">
        <v>202.9</v>
      </c>
      <c r="H15" s="222">
        <v>173.1</v>
      </c>
      <c r="I15" s="223"/>
      <c r="J15" s="222">
        <v>181.77310664605872</v>
      </c>
      <c r="K15" s="222">
        <v>208.1</v>
      </c>
      <c r="L15" s="222">
        <v>166.3</v>
      </c>
    </row>
    <row r="16" spans="1:15" ht="16.5" x14ac:dyDescent="0.25">
      <c r="A16" s="413" t="s">
        <v>385</v>
      </c>
      <c r="B16" s="222">
        <v>246.35218424419668</v>
      </c>
      <c r="C16" s="222">
        <v>232.8</v>
      </c>
      <c r="D16" s="222">
        <v>255.2</v>
      </c>
      <c r="E16" s="223"/>
      <c r="F16" s="222">
        <v>251.35056036177741</v>
      </c>
      <c r="G16" s="222">
        <v>238</v>
      </c>
      <c r="H16" s="222">
        <v>259.89999999999998</v>
      </c>
      <c r="I16" s="223"/>
      <c r="J16" s="222">
        <v>182.31961038961035</v>
      </c>
      <c r="K16" s="222">
        <v>175.3</v>
      </c>
      <c r="L16" s="222">
        <v>188.2</v>
      </c>
      <c r="O16" s="222"/>
    </row>
    <row r="17" spans="1:12" ht="16.5" x14ac:dyDescent="0.25">
      <c r="A17" s="41"/>
      <c r="B17" s="223"/>
      <c r="C17" s="223"/>
      <c r="D17" s="223"/>
      <c r="E17" s="223"/>
      <c r="F17" s="224"/>
      <c r="G17" s="122"/>
      <c r="H17" s="224"/>
      <c r="I17" s="223"/>
      <c r="J17" s="224"/>
      <c r="K17" s="224"/>
      <c r="L17" s="224"/>
    </row>
    <row r="18" spans="1:12" ht="36" x14ac:dyDescent="0.25">
      <c r="A18" s="31" t="s">
        <v>215</v>
      </c>
      <c r="B18" s="225">
        <v>39.877261589179021</v>
      </c>
      <c r="C18" s="225">
        <v>45.292092476454386</v>
      </c>
      <c r="D18" s="225">
        <v>34.462430701903656</v>
      </c>
      <c r="E18" s="226"/>
      <c r="F18" s="225">
        <v>39.005939303664078</v>
      </c>
      <c r="G18" s="225">
        <v>44.356631312584661</v>
      </c>
      <c r="H18" s="225">
        <v>33.655247294743504</v>
      </c>
      <c r="I18" s="225"/>
      <c r="J18" s="225">
        <v>50.096615725049432</v>
      </c>
      <c r="K18" s="225">
        <v>55.679419089480085</v>
      </c>
      <c r="L18" s="225">
        <v>44.513812360618786</v>
      </c>
    </row>
    <row r="19" spans="1:12" ht="15" x14ac:dyDescent="0.25">
      <c r="A19" s="25" t="s">
        <v>189</v>
      </c>
    </row>
    <row r="20" spans="1:12" ht="15" x14ac:dyDescent="0.25">
      <c r="A20" s="25" t="s">
        <v>158</v>
      </c>
    </row>
    <row r="21" spans="1:12" ht="15" x14ac:dyDescent="0.25">
      <c r="A21" s="344" t="s">
        <v>438</v>
      </c>
    </row>
    <row r="22" spans="1:12" ht="15" x14ac:dyDescent="0.25">
      <c r="A22" s="511" t="s">
        <v>479</v>
      </c>
    </row>
  </sheetData>
  <customSheetViews>
    <customSheetView guid="{D66E1FB7-020B-455A-B80C-343900573230}">
      <pageMargins left="0.75" right="0.75" top="1" bottom="1" header="0.5" footer="0.5"/>
      <pageSetup paperSize="9" orientation="portrait" r:id="rId1"/>
      <headerFooter alignWithMargins="0">
        <oddFooter>&amp;L&amp;F&amp;C&amp;P
&amp;D&amp;R&amp;A</oddFooter>
      </headerFooter>
    </customSheetView>
    <customSheetView guid="{4D8713A2-F6AF-49CF-8DCD-2A02C76F9E58}">
      <pageMargins left="0.75" right="0.75" top="1" bottom="1" header="0.5" footer="0.5"/>
      <pageSetup paperSize="9" orientation="portrait" r:id="rId2"/>
      <headerFooter alignWithMargins="0">
        <oddFooter>&amp;L&amp;F&amp;C&amp;P
&amp;D&amp;R&amp;A</oddFooter>
      </headerFooter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>
    <oddFooter>&amp;L&amp;F&amp;C&amp;P
&amp;D&amp;R&amp;A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rightToLeft="1" topLeftCell="A7" zoomScaleNormal="100" workbookViewId="0">
      <selection activeCell="A34" sqref="A34"/>
    </sheetView>
  </sheetViews>
  <sheetFormatPr defaultColWidth="9.140625" defaultRowHeight="16.5" x14ac:dyDescent="0.25"/>
  <cols>
    <col min="1" max="1" width="28.28515625" style="21" customWidth="1"/>
    <col min="2" max="2" width="7" style="21" customWidth="1"/>
    <col min="3" max="3" width="1.5703125" style="21" customWidth="1"/>
    <col min="4" max="6" width="7" style="21" customWidth="1"/>
    <col min="7" max="7" width="1.5703125" style="21" customWidth="1"/>
    <col min="8" max="10" width="7" style="21" customWidth="1"/>
    <col min="11" max="16384" width="9.140625" style="21"/>
  </cols>
  <sheetData>
    <row r="2" spans="1:13" ht="19.5" x14ac:dyDescent="0.25">
      <c r="A2" s="163" t="s">
        <v>439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3" x14ac:dyDescent="0.25">
      <c r="A3" s="101" t="s">
        <v>57</v>
      </c>
      <c r="B3" s="63"/>
      <c r="C3" s="63"/>
      <c r="D3" s="63"/>
      <c r="E3" s="63"/>
      <c r="F3" s="63"/>
      <c r="G3" s="63"/>
      <c r="H3" s="63"/>
      <c r="I3" s="63"/>
      <c r="J3" s="63"/>
    </row>
    <row r="4" spans="1:13" x14ac:dyDescent="0.25">
      <c r="A4" s="101"/>
      <c r="B4" s="63"/>
      <c r="C4" s="63"/>
      <c r="D4" s="230" t="s">
        <v>143</v>
      </c>
      <c r="E4" s="230"/>
      <c r="F4" s="230"/>
      <c r="G4" s="231"/>
      <c r="H4" s="230" t="s">
        <v>19</v>
      </c>
      <c r="I4" s="230"/>
      <c r="J4" s="230"/>
    </row>
    <row r="5" spans="1:13" x14ac:dyDescent="0.25">
      <c r="A5" s="495" t="s">
        <v>440</v>
      </c>
      <c r="B5" s="167" t="s">
        <v>15</v>
      </c>
      <c r="C5" s="167"/>
      <c r="D5" s="166" t="s">
        <v>8</v>
      </c>
      <c r="E5" s="166" t="s">
        <v>169</v>
      </c>
      <c r="F5" s="166" t="s">
        <v>170</v>
      </c>
      <c r="G5" s="166"/>
      <c r="H5" s="166" t="s">
        <v>8</v>
      </c>
      <c r="I5" s="166" t="s">
        <v>171</v>
      </c>
      <c r="J5" s="166" t="s">
        <v>188</v>
      </c>
    </row>
    <row r="6" spans="1:13" x14ac:dyDescent="0.25">
      <c r="A6" s="74"/>
      <c r="B6" s="205"/>
      <c r="C6" s="205"/>
      <c r="D6" s="204"/>
      <c r="E6" s="204"/>
      <c r="F6" s="204"/>
      <c r="G6" s="204"/>
      <c r="H6" s="204"/>
      <c r="I6" s="204"/>
      <c r="J6" s="204"/>
    </row>
    <row r="7" spans="1:13" x14ac:dyDescent="0.25">
      <c r="A7" s="30" t="s">
        <v>8</v>
      </c>
      <c r="B7" s="218">
        <v>42.847427424533606</v>
      </c>
      <c r="C7" s="218"/>
      <c r="D7" s="219">
        <v>15.069748277301585</v>
      </c>
      <c r="E7" s="219">
        <v>11.959603118355776</v>
      </c>
      <c r="F7" s="219">
        <v>20.514870149044501</v>
      </c>
      <c r="G7" s="219"/>
      <c r="H7" s="219">
        <v>76.300191566628499</v>
      </c>
      <c r="I7" s="219">
        <v>34.412885511339539</v>
      </c>
      <c r="J7" s="219">
        <v>106.09636184857423</v>
      </c>
      <c r="K7" s="219"/>
      <c r="L7" s="219"/>
      <c r="M7" s="219"/>
    </row>
    <row r="8" spans="1:13" x14ac:dyDescent="0.25">
      <c r="A8" s="21" t="s">
        <v>2</v>
      </c>
      <c r="B8" s="218">
        <v>46.416452137411888</v>
      </c>
      <c r="C8" s="218"/>
      <c r="D8" s="219">
        <v>19.277795035045227</v>
      </c>
      <c r="E8" s="219">
        <v>15.388536887335228</v>
      </c>
      <c r="F8" s="219">
        <v>26.23403520883673</v>
      </c>
      <c r="G8" s="219"/>
      <c r="H8" s="219">
        <v>83.402830386870463</v>
      </c>
      <c r="I8" s="219">
        <v>42.733931435010618</v>
      </c>
      <c r="J8" s="219">
        <v>115.44239830643508</v>
      </c>
      <c r="K8" s="219"/>
    </row>
    <row r="9" spans="1:13" x14ac:dyDescent="0.25">
      <c r="A9" s="21" t="s">
        <v>3</v>
      </c>
      <c r="B9" s="218">
        <v>40.045975893320701</v>
      </c>
      <c r="C9" s="218"/>
      <c r="D9" s="219">
        <v>11.423158815100265</v>
      </c>
      <c r="E9" s="219">
        <v>8.9449218199746436</v>
      </c>
      <c r="F9" s="219">
        <v>15.682778658214474</v>
      </c>
      <c r="G9" s="219"/>
      <c r="H9" s="219">
        <v>71.359456545084583</v>
      </c>
      <c r="I9" s="219">
        <v>28.008650547886564</v>
      </c>
      <c r="J9" s="219">
        <v>100.05298871046085</v>
      </c>
      <c r="K9" s="219"/>
    </row>
    <row r="10" spans="1:13" x14ac:dyDescent="0.25">
      <c r="B10" s="218"/>
      <c r="C10" s="218"/>
      <c r="D10" s="219"/>
      <c r="E10" s="219"/>
      <c r="F10" s="219"/>
      <c r="G10" s="219"/>
      <c r="H10" s="219"/>
      <c r="I10" s="219"/>
      <c r="J10" s="219"/>
      <c r="K10" s="219"/>
    </row>
    <row r="11" spans="1:13" ht="19.5" x14ac:dyDescent="0.25">
      <c r="A11" s="30" t="s">
        <v>205</v>
      </c>
      <c r="B11" s="218">
        <v>40.079784889359075</v>
      </c>
      <c r="C11" s="218"/>
      <c r="D11" s="219">
        <v>18.904586487471157</v>
      </c>
      <c r="E11" s="219">
        <v>13.920243135243981</v>
      </c>
      <c r="F11" s="219">
        <v>28.05358188225301</v>
      </c>
      <c r="G11" s="219"/>
      <c r="H11" s="219">
        <v>85.194832077001365</v>
      </c>
      <c r="I11" s="219">
        <v>47.105491508615344</v>
      </c>
      <c r="J11" s="219">
        <v>133.00914219023537</v>
      </c>
      <c r="K11" s="229"/>
    </row>
    <row r="12" spans="1:13" x14ac:dyDescent="0.25">
      <c r="A12" s="21" t="s">
        <v>2</v>
      </c>
      <c r="B12" s="218">
        <v>44.554224728526819</v>
      </c>
      <c r="C12" s="218"/>
      <c r="D12" s="219">
        <v>22.934862324154942</v>
      </c>
      <c r="E12" s="219">
        <v>16.754759583311952</v>
      </c>
      <c r="F12" s="219">
        <v>34.392541147369421</v>
      </c>
      <c r="G12" s="219"/>
      <c r="H12" s="219">
        <v>94.766181480334467</v>
      </c>
      <c r="I12" s="219">
        <v>57.402012711864408</v>
      </c>
      <c r="J12" s="219">
        <v>147.37136465324386</v>
      </c>
      <c r="K12" s="219"/>
    </row>
    <row r="13" spans="1:13" x14ac:dyDescent="0.25">
      <c r="A13" s="21" t="s">
        <v>3</v>
      </c>
      <c r="B13" s="218">
        <v>36.065231026552375</v>
      </c>
      <c r="C13" s="218"/>
      <c r="D13" s="219">
        <v>15.097844739369322</v>
      </c>
      <c r="E13" s="219">
        <v>11.224576943254885</v>
      </c>
      <c r="F13" s="219">
        <v>22.140876317249031</v>
      </c>
      <c r="G13" s="219"/>
      <c r="H13" s="219">
        <v>77.50225568588408</v>
      </c>
      <c r="I13" s="219">
        <v>38.044744814728496</v>
      </c>
      <c r="J13" s="219">
        <v>122.72150630967484</v>
      </c>
      <c r="K13" s="219"/>
    </row>
    <row r="14" spans="1:13" x14ac:dyDescent="0.25">
      <c r="B14" s="218"/>
      <c r="C14" s="218"/>
      <c r="D14" s="219"/>
      <c r="E14" s="219"/>
      <c r="F14" s="219"/>
      <c r="G14" s="219"/>
      <c r="H14" s="219"/>
      <c r="I14" s="219"/>
      <c r="J14" s="219"/>
      <c r="K14" s="219"/>
    </row>
    <row r="15" spans="1:13" x14ac:dyDescent="0.25">
      <c r="A15" s="30" t="s">
        <v>206</v>
      </c>
      <c r="B15" s="218">
        <v>39.39622524126883</v>
      </c>
      <c r="C15" s="218"/>
      <c r="D15" s="219">
        <v>13.60958614080573</v>
      </c>
      <c r="E15" s="219">
        <v>11.181200422340742</v>
      </c>
      <c r="F15" s="219">
        <v>16.563215173617401</v>
      </c>
      <c r="G15" s="219"/>
      <c r="H15" s="219">
        <v>67.715854484339687</v>
      </c>
      <c r="I15" s="219">
        <v>30.818530680064878</v>
      </c>
      <c r="J15" s="219">
        <v>93.616784925781417</v>
      </c>
      <c r="K15" s="219"/>
    </row>
    <row r="16" spans="1:13" x14ac:dyDescent="0.25">
      <c r="A16" s="21" t="s">
        <v>2</v>
      </c>
      <c r="B16" s="218">
        <v>43.263487006549681</v>
      </c>
      <c r="C16" s="218"/>
      <c r="D16" s="219">
        <v>17.497463021618131</v>
      </c>
      <c r="E16" s="219">
        <v>14.285318789623764</v>
      </c>
      <c r="F16" s="219">
        <v>21.509838503302557</v>
      </c>
      <c r="G16" s="219"/>
      <c r="H16" s="219">
        <v>74.891946473397127</v>
      </c>
      <c r="I16" s="219">
        <v>38.241081358542218</v>
      </c>
      <c r="J16" s="219">
        <v>103.8338118561054</v>
      </c>
      <c r="K16" s="219"/>
    </row>
    <row r="17" spans="1:11" x14ac:dyDescent="0.25">
      <c r="A17" s="21" t="s">
        <v>3</v>
      </c>
      <c r="B17" s="218">
        <v>36.116440669440436</v>
      </c>
      <c r="C17" s="218"/>
      <c r="D17" s="219">
        <v>9.9751340318801827</v>
      </c>
      <c r="E17" s="219">
        <v>8.2112679787036775</v>
      </c>
      <c r="F17" s="219">
        <v>12.067881835323696</v>
      </c>
      <c r="G17" s="219"/>
      <c r="H17" s="219">
        <v>62.252112433178141</v>
      </c>
      <c r="I17" s="219">
        <v>24.433323520753607</v>
      </c>
      <c r="J17" s="219">
        <v>86.484957087616706</v>
      </c>
      <c r="K17" s="219"/>
    </row>
    <row r="18" spans="1:11" x14ac:dyDescent="0.25">
      <c r="B18" s="218"/>
      <c r="C18" s="218"/>
      <c r="D18" s="219"/>
      <c r="E18" s="219"/>
      <c r="F18" s="219"/>
      <c r="G18" s="219"/>
      <c r="H18" s="219"/>
      <c r="I18" s="219"/>
      <c r="J18" s="219"/>
      <c r="K18" s="219"/>
    </row>
    <row r="19" spans="1:11" x14ac:dyDescent="0.25">
      <c r="A19" s="30" t="s">
        <v>207</v>
      </c>
      <c r="B19" s="218">
        <v>36.160953110767316</v>
      </c>
      <c r="C19" s="218"/>
      <c r="D19" s="219">
        <v>14.600995409158013</v>
      </c>
      <c r="E19" s="219">
        <v>11.528838629324692</v>
      </c>
      <c r="F19" s="219">
        <v>18.593857437542976</v>
      </c>
      <c r="G19" s="219"/>
      <c r="H19" s="219">
        <v>65.969082375231451</v>
      </c>
      <c r="I19" s="219">
        <v>32.458432753853735</v>
      </c>
      <c r="J19" s="219">
        <v>93.920295692555555</v>
      </c>
      <c r="K19" s="219"/>
    </row>
    <row r="20" spans="1:11" x14ac:dyDescent="0.25">
      <c r="A20" s="21" t="s">
        <v>2</v>
      </c>
      <c r="B20" s="218">
        <v>40.006337637645565</v>
      </c>
      <c r="C20" s="218"/>
      <c r="D20" s="219">
        <v>18.669035654145507</v>
      </c>
      <c r="E20" s="219">
        <v>15.038640952447262</v>
      </c>
      <c r="F20" s="219">
        <v>23.507578100835136</v>
      </c>
      <c r="G20" s="219"/>
      <c r="H20" s="219">
        <v>71.677392690559131</v>
      </c>
      <c r="I20" s="219">
        <v>38.307048327766267</v>
      </c>
      <c r="J20" s="219">
        <v>100.73637702503682</v>
      </c>
      <c r="K20" s="219"/>
    </row>
    <row r="21" spans="1:11" x14ac:dyDescent="0.25">
      <c r="A21" s="21" t="s">
        <v>3</v>
      </c>
      <c r="B21" s="218">
        <v>32.934012312028827</v>
      </c>
      <c r="C21" s="218"/>
      <c r="D21" s="219">
        <v>10.996498977889518</v>
      </c>
      <c r="E21" s="219">
        <v>8.3543240973971464</v>
      </c>
      <c r="F21" s="219">
        <v>14.355088318480174</v>
      </c>
      <c r="G21" s="219"/>
      <c r="H21" s="219">
        <v>61.527624647801055</v>
      </c>
      <c r="I21" s="219">
        <v>27.71394271994512</v>
      </c>
      <c r="J21" s="219">
        <v>88.799136905585215</v>
      </c>
      <c r="K21" s="219"/>
    </row>
    <row r="22" spans="1:11" x14ac:dyDescent="0.25">
      <c r="B22" s="218"/>
      <c r="C22" s="218"/>
      <c r="D22" s="219"/>
      <c r="E22" s="219"/>
      <c r="F22" s="219"/>
      <c r="G22" s="219"/>
      <c r="H22" s="219"/>
      <c r="I22" s="219"/>
      <c r="J22" s="219"/>
      <c r="K22" s="219"/>
    </row>
    <row r="23" spans="1:11" x14ac:dyDescent="0.25">
      <c r="A23" s="93" t="s">
        <v>208</v>
      </c>
      <c r="B23" s="218">
        <v>47.57685866852033</v>
      </c>
      <c r="C23" s="218"/>
      <c r="D23" s="219">
        <v>13.292428157214799</v>
      </c>
      <c r="E23" s="219">
        <v>11.133040211535384</v>
      </c>
      <c r="F23" s="219">
        <v>18.111628856161353</v>
      </c>
      <c r="G23" s="219"/>
      <c r="H23" s="219">
        <v>79.268604116655595</v>
      </c>
      <c r="I23" s="219">
        <v>30.861488957144946</v>
      </c>
      <c r="J23" s="219">
        <v>107.19285125314005</v>
      </c>
      <c r="K23" s="219"/>
    </row>
    <row r="24" spans="1:11" x14ac:dyDescent="0.25">
      <c r="A24" s="21" t="s">
        <v>2</v>
      </c>
      <c r="B24" s="218">
        <v>51.014656144306649</v>
      </c>
      <c r="C24" s="218"/>
      <c r="D24" s="219">
        <v>17.625453157794315</v>
      </c>
      <c r="E24" s="219">
        <v>14.949515588019956</v>
      </c>
      <c r="F24" s="219">
        <v>23.880597014925375</v>
      </c>
      <c r="G24" s="219"/>
      <c r="H24" s="219">
        <v>86.29902207883859</v>
      </c>
      <c r="I24" s="219">
        <v>38.920932664498949</v>
      </c>
      <c r="J24" s="219">
        <v>116.03745525778695</v>
      </c>
      <c r="K24" s="219"/>
    </row>
    <row r="25" spans="1:11" x14ac:dyDescent="0.25">
      <c r="A25" s="74" t="s">
        <v>3</v>
      </c>
      <c r="B25" s="218">
        <v>45.162636695933173</v>
      </c>
      <c r="C25" s="220"/>
      <c r="D25" s="219">
        <v>9.8703108959567523</v>
      </c>
      <c r="E25" s="219">
        <v>8.0413793103448281</v>
      </c>
      <c r="F25" s="219">
        <v>13.807643198622205</v>
      </c>
      <c r="G25" s="221"/>
      <c r="H25" s="219">
        <v>74.848982987067004</v>
      </c>
      <c r="I25" s="219">
        <v>25.332630894600562</v>
      </c>
      <c r="J25" s="219">
        <v>101.91004765930336</v>
      </c>
      <c r="K25" s="219"/>
    </row>
    <row r="26" spans="1:11" x14ac:dyDescent="0.25">
      <c r="A26" s="74"/>
      <c r="B26" s="218"/>
      <c r="C26" s="220"/>
      <c r="D26" s="219"/>
      <c r="E26" s="219"/>
      <c r="F26" s="219"/>
      <c r="G26" s="221"/>
      <c r="H26" s="219"/>
      <c r="I26" s="219"/>
      <c r="J26" s="219"/>
      <c r="K26" s="219"/>
    </row>
    <row r="27" spans="1:11" ht="19.5" x14ac:dyDescent="0.25">
      <c r="A27" s="470" t="s">
        <v>389</v>
      </c>
      <c r="B27" s="414">
        <v>41.519841544024509</v>
      </c>
      <c r="C27" s="415"/>
      <c r="D27" s="416">
        <v>14.319022161512919</v>
      </c>
      <c r="E27" s="416">
        <v>12.037699730100284</v>
      </c>
      <c r="F27" s="416">
        <v>19.229698375870072</v>
      </c>
      <c r="G27" s="417"/>
      <c r="H27" s="416">
        <v>67.546251436554968</v>
      </c>
      <c r="I27" s="416">
        <v>31.307307835217124</v>
      </c>
      <c r="J27" s="416">
        <v>99.68430115756243</v>
      </c>
      <c r="K27" s="219"/>
    </row>
    <row r="28" spans="1:11" x14ac:dyDescent="0.25">
      <c r="A28" s="66" t="s">
        <v>2</v>
      </c>
      <c r="B28" s="414">
        <v>47.524460033228721</v>
      </c>
      <c r="C28" s="415"/>
      <c r="D28" s="416">
        <v>20.030073481431042</v>
      </c>
      <c r="E28" s="416">
        <v>16.927375441029511</v>
      </c>
      <c r="F28" s="416">
        <v>27.118959973906154</v>
      </c>
      <c r="G28" s="417"/>
      <c r="H28" s="416">
        <v>77.374443640171876</v>
      </c>
      <c r="I28" s="416">
        <v>40.937848902121331</v>
      </c>
      <c r="J28" s="416">
        <v>113.31722091351301</v>
      </c>
      <c r="K28" s="219"/>
    </row>
    <row r="29" spans="1:11" x14ac:dyDescent="0.25">
      <c r="A29" s="164" t="s">
        <v>3</v>
      </c>
      <c r="B29" s="418">
        <v>37.682786997409487</v>
      </c>
      <c r="C29" s="418"/>
      <c r="D29" s="419">
        <v>10.26673376950176</v>
      </c>
      <c r="E29" s="419">
        <v>8.4558384128122377</v>
      </c>
      <c r="F29" s="419">
        <v>14.006293576849508</v>
      </c>
      <c r="G29" s="419"/>
      <c r="H29" s="419">
        <v>61.877648187462803</v>
      </c>
      <c r="I29" s="419">
        <v>25.240783792759881</v>
      </c>
      <c r="J29" s="419">
        <v>92.425476461964493</v>
      </c>
      <c r="K29" s="219"/>
    </row>
    <row r="30" spans="1:11" x14ac:dyDescent="0.25">
      <c r="A30" s="25" t="s">
        <v>189</v>
      </c>
    </row>
    <row r="31" spans="1:11" x14ac:dyDescent="0.25">
      <c r="A31" s="25" t="s">
        <v>158</v>
      </c>
    </row>
    <row r="32" spans="1:11" x14ac:dyDescent="0.25">
      <c r="A32" s="25" t="s">
        <v>190</v>
      </c>
    </row>
    <row r="33" spans="1:1" x14ac:dyDescent="0.25">
      <c r="A33" s="25" t="s">
        <v>160</v>
      </c>
    </row>
    <row r="34" spans="1:1" x14ac:dyDescent="0.25">
      <c r="A34" s="511" t="s">
        <v>479</v>
      </c>
    </row>
  </sheetData>
  <customSheetViews>
    <customSheetView guid="{D66E1FB7-020B-455A-B80C-343900573230}" topLeftCell="A13">
      <selection activeCell="K16" sqref="K16"/>
      <pageMargins left="0.75" right="0.75" top="1" bottom="1" header="0.5" footer="0.5"/>
      <pageSetup paperSize="9" orientation="portrait" r:id="rId1"/>
      <headerFooter alignWithMargins="0">
        <oddFooter>&amp;L&amp;F&amp;C&amp;P
&amp;D&amp;R&amp;A</oddFooter>
      </headerFooter>
    </customSheetView>
    <customSheetView guid="{4D8713A2-F6AF-49CF-8DCD-2A02C76F9E58}">
      <pageMargins left="0.75" right="0.75" top="1" bottom="1" header="0.5" footer="0.5"/>
      <pageSetup paperSize="9" orientation="portrait" r:id="rId2"/>
      <headerFooter alignWithMargins="0">
        <oddFooter>&amp;L&amp;F&amp;C&amp;P
&amp;D&amp;R&amp;A</oddFooter>
      </headerFooter>
    </customSheetView>
  </customSheetViews>
  <phoneticPr fontId="27" type="noConversion"/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>
    <oddFooter>&amp;L&amp;F&amp;C&amp;P
&amp;D&amp;R&amp;A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rightToLeft="1" topLeftCell="A16" zoomScaleNormal="100" workbookViewId="0">
      <selection activeCell="A37" sqref="A37"/>
    </sheetView>
  </sheetViews>
  <sheetFormatPr defaultRowHeight="12.75" x14ac:dyDescent="0.2"/>
  <cols>
    <col min="1" max="1" width="21" customWidth="1"/>
    <col min="2" max="4" width="19" customWidth="1"/>
  </cols>
  <sheetData>
    <row r="1" spans="1:4" ht="33" x14ac:dyDescent="0.25">
      <c r="A1" s="161" t="s">
        <v>416</v>
      </c>
      <c r="B1" s="131"/>
      <c r="C1" s="131"/>
      <c r="D1" s="131"/>
    </row>
    <row r="2" spans="1:4" ht="15" x14ac:dyDescent="0.25">
      <c r="A2" s="9" t="s">
        <v>22</v>
      </c>
    </row>
    <row r="3" spans="1:4" ht="16.5" x14ac:dyDescent="0.2">
      <c r="A3" s="17" t="s">
        <v>440</v>
      </c>
      <c r="B3" s="17" t="s">
        <v>8</v>
      </c>
      <c r="C3" s="17" t="s">
        <v>2</v>
      </c>
      <c r="D3" s="17" t="s">
        <v>3</v>
      </c>
    </row>
    <row r="4" spans="1:4" ht="16.5" customHeight="1" x14ac:dyDescent="0.2">
      <c r="A4" s="100">
        <v>2010</v>
      </c>
    </row>
    <row r="5" spans="1:4" ht="16.5" customHeight="1" x14ac:dyDescent="0.2">
      <c r="A5" s="27" t="s">
        <v>13</v>
      </c>
      <c r="B5" s="89">
        <v>68.2</v>
      </c>
      <c r="C5" s="89">
        <v>69.7</v>
      </c>
      <c r="D5" s="89">
        <v>66.900000000000006</v>
      </c>
    </row>
    <row r="6" spans="1:4" ht="16.5" customHeight="1" x14ac:dyDescent="0.2">
      <c r="A6" s="28" t="s">
        <v>140</v>
      </c>
      <c r="B6" s="88">
        <v>71.5</v>
      </c>
      <c r="C6" s="88">
        <v>70.8</v>
      </c>
      <c r="D6" s="88">
        <v>72.2</v>
      </c>
    </row>
    <row r="7" spans="1:4" ht="16.5" customHeight="1" x14ac:dyDescent="0.2">
      <c r="A7" s="28" t="s">
        <v>16</v>
      </c>
      <c r="B7" s="88">
        <v>67.5</v>
      </c>
      <c r="C7" s="88">
        <v>69.400000000000006</v>
      </c>
      <c r="D7" s="88">
        <v>66</v>
      </c>
    </row>
    <row r="8" spans="1:4" ht="16.5" customHeight="1" x14ac:dyDescent="0.2">
      <c r="A8" s="6"/>
      <c r="B8" s="88"/>
      <c r="C8" s="88"/>
      <c r="D8" s="88"/>
    </row>
    <row r="9" spans="1:4" ht="16.5" customHeight="1" x14ac:dyDescent="0.2">
      <c r="A9" s="28" t="s">
        <v>159</v>
      </c>
      <c r="B9" s="88">
        <v>62.688003850318857</v>
      </c>
      <c r="C9" s="88">
        <v>58</v>
      </c>
      <c r="D9" s="88">
        <v>70.400000000000006</v>
      </c>
    </row>
    <row r="10" spans="1:4" ht="16.5" customHeight="1" x14ac:dyDescent="0.2">
      <c r="A10" s="196" t="s">
        <v>0</v>
      </c>
      <c r="B10" s="143">
        <v>67.099999999999994</v>
      </c>
      <c r="C10" s="143">
        <v>66.7</v>
      </c>
      <c r="D10" s="143">
        <v>67.5</v>
      </c>
    </row>
    <row r="11" spans="1:4" ht="16.5" customHeight="1" x14ac:dyDescent="0.2">
      <c r="A11" s="196"/>
      <c r="B11" s="143"/>
      <c r="C11" s="143"/>
      <c r="D11" s="143"/>
    </row>
    <row r="12" spans="1:4" ht="16.5" customHeight="1" x14ac:dyDescent="0.2">
      <c r="A12" s="100">
        <v>2015</v>
      </c>
    </row>
    <row r="13" spans="1:4" ht="16.5" customHeight="1" x14ac:dyDescent="0.2">
      <c r="A13" s="27" t="s">
        <v>13</v>
      </c>
      <c r="B13" s="89">
        <v>66.3</v>
      </c>
      <c r="C13" s="89">
        <v>68.400000000000006</v>
      </c>
      <c r="D13" s="89">
        <v>64.400000000000006</v>
      </c>
    </row>
    <row r="14" spans="1:4" ht="16.5" customHeight="1" x14ac:dyDescent="0.2">
      <c r="A14" s="28" t="s">
        <v>140</v>
      </c>
      <c r="B14" s="88">
        <v>70.8</v>
      </c>
      <c r="C14" s="88">
        <v>70</v>
      </c>
      <c r="D14" s="88">
        <v>72</v>
      </c>
    </row>
    <row r="15" spans="1:4" ht="16.5" customHeight="1" x14ac:dyDescent="0.2">
      <c r="A15" s="28" t="s">
        <v>16</v>
      </c>
      <c r="B15" s="88">
        <v>65.3</v>
      </c>
      <c r="C15" s="88">
        <v>67.900000000000006</v>
      </c>
      <c r="D15" s="88">
        <v>63.1</v>
      </c>
    </row>
    <row r="16" spans="1:4" ht="16.5" customHeight="1" x14ac:dyDescent="0.2">
      <c r="A16" s="6"/>
      <c r="B16" s="88"/>
      <c r="C16" s="88"/>
      <c r="D16" s="88"/>
    </row>
    <row r="17" spans="1:4" ht="16.5" customHeight="1" x14ac:dyDescent="0.2">
      <c r="A17" s="28" t="s">
        <v>159</v>
      </c>
      <c r="B17" s="88">
        <v>65</v>
      </c>
      <c r="C17" s="88">
        <v>61.6</v>
      </c>
      <c r="D17" s="88">
        <v>70.900000000000006</v>
      </c>
    </row>
    <row r="18" spans="1:4" ht="16.5" customHeight="1" x14ac:dyDescent="0.2">
      <c r="A18" s="196" t="s">
        <v>0</v>
      </c>
      <c r="B18" s="143">
        <v>66.099999999999994</v>
      </c>
      <c r="C18" s="143">
        <v>66.8</v>
      </c>
      <c r="D18" s="143">
        <v>65.3</v>
      </c>
    </row>
    <row r="19" spans="1:4" ht="16.5" customHeight="1" x14ac:dyDescent="0.2">
      <c r="A19" s="196"/>
      <c r="B19" s="143"/>
      <c r="C19" s="143"/>
      <c r="D19" s="143"/>
    </row>
    <row r="20" spans="1:4" ht="16.5" customHeight="1" x14ac:dyDescent="0.2">
      <c r="A20" s="100">
        <v>2016</v>
      </c>
    </row>
    <row r="21" spans="1:4" ht="16.5" customHeight="1" x14ac:dyDescent="0.2">
      <c r="A21" s="27" t="s">
        <v>13</v>
      </c>
      <c r="B21" s="483">
        <v>65.900000000000006</v>
      </c>
      <c r="C21" s="483">
        <v>68.3</v>
      </c>
      <c r="D21" s="483">
        <v>63.9</v>
      </c>
    </row>
    <row r="22" spans="1:4" ht="16.5" customHeight="1" x14ac:dyDescent="0.2">
      <c r="A22" s="28" t="s">
        <v>140</v>
      </c>
      <c r="B22" s="484">
        <v>69.599999999999994</v>
      </c>
      <c r="C22" s="484">
        <v>69.2</v>
      </c>
      <c r="D22" s="484">
        <v>70.2</v>
      </c>
    </row>
    <row r="23" spans="1:4" ht="16.5" customHeight="1" x14ac:dyDescent="0.2">
      <c r="A23" s="28" t="s">
        <v>16</v>
      </c>
      <c r="B23" s="484">
        <v>65</v>
      </c>
      <c r="C23" s="484">
        <v>67.900000000000006</v>
      </c>
      <c r="D23" s="484">
        <v>62.8</v>
      </c>
    </row>
    <row r="24" spans="1:4" ht="16.5" customHeight="1" x14ac:dyDescent="0.2">
      <c r="A24" s="6"/>
      <c r="B24" s="484"/>
      <c r="C24" s="484"/>
      <c r="D24" s="484"/>
    </row>
    <row r="25" spans="1:4" ht="16.5" customHeight="1" x14ac:dyDescent="0.2">
      <c r="A25" s="28" t="s">
        <v>159</v>
      </c>
      <c r="B25" s="484">
        <v>65.400000000000006</v>
      </c>
      <c r="C25" s="484">
        <v>61.1</v>
      </c>
      <c r="D25" s="484">
        <v>72.400000000000006</v>
      </c>
    </row>
    <row r="26" spans="1:4" ht="16.5" customHeight="1" x14ac:dyDescent="0.2">
      <c r="A26" s="196" t="s">
        <v>0</v>
      </c>
      <c r="B26" s="505">
        <v>65.8</v>
      </c>
      <c r="C26" s="505">
        <v>66.599999999999994</v>
      </c>
      <c r="D26" s="505">
        <v>65.099999999999994</v>
      </c>
    </row>
    <row r="27" spans="1:4" ht="16.5" customHeight="1" x14ac:dyDescent="0.2">
      <c r="A27" s="196"/>
      <c r="B27" s="143"/>
      <c r="C27" s="143"/>
      <c r="D27" s="143"/>
    </row>
    <row r="28" spans="1:4" ht="16.5" customHeight="1" x14ac:dyDescent="0.2">
      <c r="A28" s="100">
        <v>2017</v>
      </c>
    </row>
    <row r="29" spans="1:4" ht="16.5" customHeight="1" x14ac:dyDescent="0.2">
      <c r="A29" s="27" t="s">
        <v>13</v>
      </c>
      <c r="B29" s="483">
        <v>65.599999999999994</v>
      </c>
      <c r="C29" s="483">
        <v>67.599999999999994</v>
      </c>
      <c r="D29" s="483">
        <v>63.6</v>
      </c>
    </row>
    <row r="30" spans="1:4" ht="16.5" customHeight="1" x14ac:dyDescent="0.2">
      <c r="A30" s="28" t="s">
        <v>140</v>
      </c>
      <c r="B30" s="484">
        <v>69.7</v>
      </c>
      <c r="C30" s="484">
        <v>69.599999999999994</v>
      </c>
      <c r="D30" s="484">
        <v>69.900000000000006</v>
      </c>
    </row>
    <row r="31" spans="1:4" ht="16.5" customHeight="1" x14ac:dyDescent="0.2">
      <c r="A31" s="28" t="s">
        <v>16</v>
      </c>
      <c r="B31" s="484">
        <v>64.5</v>
      </c>
      <c r="C31" s="484">
        <v>66.900000000000006</v>
      </c>
      <c r="D31" s="484">
        <v>62.5</v>
      </c>
    </row>
    <row r="32" spans="1:4" ht="16.5" customHeight="1" x14ac:dyDescent="0.2">
      <c r="A32" s="6"/>
      <c r="B32" s="484"/>
      <c r="C32" s="484"/>
      <c r="D32" s="484"/>
    </row>
    <row r="33" spans="1:4" ht="16.5" customHeight="1" x14ac:dyDescent="0.2">
      <c r="A33" s="28" t="s">
        <v>159</v>
      </c>
      <c r="B33" s="484">
        <v>64.599999999999994</v>
      </c>
      <c r="C33" s="484">
        <v>60.8</v>
      </c>
      <c r="D33" s="484">
        <v>71</v>
      </c>
    </row>
    <row r="34" spans="1:4" ht="16.5" customHeight="1" x14ac:dyDescent="0.2">
      <c r="A34" s="38" t="s">
        <v>0</v>
      </c>
      <c r="B34" s="485">
        <v>65.400000000000006</v>
      </c>
      <c r="C34" s="485">
        <v>66.099999999999994</v>
      </c>
      <c r="D34" s="485">
        <v>64.7</v>
      </c>
    </row>
    <row r="35" spans="1:4" ht="15" x14ac:dyDescent="0.25">
      <c r="A35" s="9" t="s">
        <v>68</v>
      </c>
    </row>
    <row r="36" spans="1:4" ht="15" x14ac:dyDescent="0.25">
      <c r="A36" s="344" t="s">
        <v>477</v>
      </c>
    </row>
    <row r="37" spans="1:4" ht="15" x14ac:dyDescent="0.25">
      <c r="A37" s="511" t="s">
        <v>479</v>
      </c>
    </row>
  </sheetData>
  <customSheetViews>
    <customSheetView guid="{D66E1FB7-020B-455A-B80C-343900573230}">
      <pageMargins left="0.75" right="0.75" top="1" bottom="1" header="0.5" footer="0.5"/>
      <pageSetup paperSize="9" orientation="portrait" r:id="rId1"/>
      <headerFooter alignWithMargins="0">
        <oddFooter>&amp;L&amp;F&amp;C&amp;P
&amp;D&amp;R&amp;A</oddFooter>
      </headerFooter>
    </customSheetView>
    <customSheetView guid="{4D8713A2-F6AF-49CF-8DCD-2A02C76F9E58}">
      <pageMargins left="0.75" right="0.75" top="1" bottom="1" header="0.5" footer="0.5"/>
      <pageSetup paperSize="9" orientation="portrait" r:id="rId2"/>
      <headerFooter alignWithMargins="0">
        <oddFooter>&amp;L&amp;F&amp;C&amp;P
&amp;D&amp;R&amp;A</oddFooter>
      </headerFooter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>
    <oddFooter>&amp;L&amp;F&amp;C&amp;P
&amp;D&amp;R&amp;A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rightToLeft="1" topLeftCell="A13" zoomScaleNormal="100" workbookViewId="0">
      <selection activeCell="A31" sqref="A31"/>
    </sheetView>
  </sheetViews>
  <sheetFormatPr defaultColWidth="9.140625" defaultRowHeight="12.75" x14ac:dyDescent="0.2"/>
  <cols>
    <col min="1" max="1" width="32.28515625" style="43" customWidth="1"/>
    <col min="2" max="2" width="8.5703125" style="43" customWidth="1"/>
    <col min="3" max="3" width="8.85546875" style="43" customWidth="1"/>
    <col min="4" max="4" width="8.140625" style="43" customWidth="1"/>
    <col min="5" max="5" width="2.42578125" style="43" customWidth="1"/>
    <col min="6" max="6" width="7.42578125" style="43" customWidth="1"/>
    <col min="7" max="7" width="9.28515625" style="43" customWidth="1"/>
    <col min="8" max="8" width="8.28515625" style="43" customWidth="1"/>
    <col min="9" max="16384" width="9.140625" style="43"/>
  </cols>
  <sheetData>
    <row r="1" spans="1:8" ht="16.5" customHeight="1" x14ac:dyDescent="0.2"/>
    <row r="2" spans="1:8" ht="16.5" x14ac:dyDescent="0.25">
      <c r="A2" s="15" t="s">
        <v>441</v>
      </c>
      <c r="B2" s="33"/>
    </row>
    <row r="3" spans="1:8" ht="16.5" x14ac:dyDescent="0.25">
      <c r="A3" s="96" t="s">
        <v>135</v>
      </c>
      <c r="B3" s="132"/>
    </row>
    <row r="4" spans="1:8" ht="16.5" customHeight="1" x14ac:dyDescent="0.25">
      <c r="A4" s="13"/>
      <c r="B4" s="77" t="s">
        <v>13</v>
      </c>
      <c r="C4" s="77"/>
      <c r="D4" s="77"/>
      <c r="E4" s="13"/>
      <c r="F4" s="77" t="s">
        <v>0</v>
      </c>
      <c r="G4" s="77"/>
      <c r="H4" s="77"/>
    </row>
    <row r="5" spans="1:8" ht="16.5" x14ac:dyDescent="0.25">
      <c r="A5" s="494" t="s">
        <v>442</v>
      </c>
      <c r="B5" s="46" t="s">
        <v>8</v>
      </c>
      <c r="C5" s="46" t="s">
        <v>69</v>
      </c>
      <c r="D5" s="46" t="s">
        <v>70</v>
      </c>
      <c r="E5" s="22"/>
      <c r="F5" s="46" t="s">
        <v>8</v>
      </c>
      <c r="G5" s="46" t="s">
        <v>69</v>
      </c>
      <c r="H5" s="46" t="s">
        <v>3</v>
      </c>
    </row>
    <row r="6" spans="1:8" ht="15.75" x14ac:dyDescent="0.25">
      <c r="A6" s="18"/>
      <c r="B6" s="18"/>
      <c r="C6" s="18"/>
      <c r="D6" s="13"/>
      <c r="E6" s="18"/>
      <c r="F6" s="18"/>
      <c r="G6" s="18"/>
      <c r="H6" s="13"/>
    </row>
    <row r="7" spans="1:8" ht="16.5" x14ac:dyDescent="0.25">
      <c r="A7" s="55" t="s">
        <v>164</v>
      </c>
      <c r="B7" s="137">
        <v>3918.9128133326089</v>
      </c>
      <c r="C7" s="137">
        <v>4225.216909998152</v>
      </c>
      <c r="D7" s="137">
        <v>3676.9431602511072</v>
      </c>
      <c r="E7" s="72"/>
      <c r="F7" s="144">
        <v>530.90997577608982</v>
      </c>
      <c r="G7" s="144">
        <v>537.70000000000005</v>
      </c>
      <c r="H7" s="144">
        <v>518.9</v>
      </c>
    </row>
    <row r="8" spans="1:8" ht="16.5" x14ac:dyDescent="0.25">
      <c r="A8" s="18"/>
      <c r="B8" s="72"/>
      <c r="C8" s="72"/>
      <c r="D8" s="72"/>
      <c r="E8" s="72"/>
      <c r="F8" s="72"/>
      <c r="G8" s="72"/>
      <c r="H8" s="72"/>
    </row>
    <row r="9" spans="1:8" ht="16.5" x14ac:dyDescent="0.25">
      <c r="A9" s="54" t="s">
        <v>71</v>
      </c>
      <c r="B9" s="120">
        <v>244.70590234353764</v>
      </c>
      <c r="C9" s="120">
        <v>251.82299636542848</v>
      </c>
      <c r="D9" s="120">
        <v>239.08364397294275</v>
      </c>
      <c r="E9" s="72"/>
      <c r="F9" s="120">
        <v>30.455138392510865</v>
      </c>
      <c r="G9" s="120">
        <v>29.4</v>
      </c>
      <c r="H9" s="120">
        <v>31.2</v>
      </c>
    </row>
    <row r="10" spans="1:8" ht="16.5" x14ac:dyDescent="0.25">
      <c r="A10" s="54" t="s">
        <v>72</v>
      </c>
      <c r="B10" s="120">
        <v>895.71687510195216</v>
      </c>
      <c r="C10" s="120">
        <v>1047.2531386681451</v>
      </c>
      <c r="D10" s="120">
        <v>776.00846269891474</v>
      </c>
      <c r="E10" s="72"/>
      <c r="F10" s="120">
        <v>133.34559470892523</v>
      </c>
      <c r="G10" s="120">
        <v>137.69999999999999</v>
      </c>
      <c r="H10" s="120">
        <v>127.7</v>
      </c>
    </row>
    <row r="11" spans="1:8" ht="16.5" x14ac:dyDescent="0.25">
      <c r="A11" s="54" t="s">
        <v>18</v>
      </c>
      <c r="B11" s="120">
        <v>240.89994290685667</v>
      </c>
      <c r="C11" s="120">
        <v>252.60759563851417</v>
      </c>
      <c r="D11" s="120">
        <v>231.65130176650933</v>
      </c>
      <c r="E11" s="72"/>
      <c r="F11" s="120">
        <v>30.303441107856056</v>
      </c>
      <c r="G11" s="120">
        <v>29.5</v>
      </c>
      <c r="H11" s="120">
        <v>30.8</v>
      </c>
    </row>
    <row r="12" spans="1:8" ht="16.5" x14ac:dyDescent="0.25">
      <c r="A12" s="54" t="s">
        <v>73</v>
      </c>
      <c r="B12" s="120">
        <v>95.61775324887175</v>
      </c>
      <c r="C12" s="120">
        <v>85.549578020082549</v>
      </c>
      <c r="D12" s="120">
        <v>103.57126380845784</v>
      </c>
      <c r="E12" s="72"/>
      <c r="F12" s="120">
        <v>11.313337649087424</v>
      </c>
      <c r="G12" s="120">
        <v>9.4</v>
      </c>
      <c r="H12" s="120">
        <v>13.1</v>
      </c>
    </row>
    <row r="13" spans="1:8" ht="16.5" x14ac:dyDescent="0.25">
      <c r="A13" s="54" t="s">
        <v>74</v>
      </c>
      <c r="B13" s="120">
        <v>118.12323419063675</v>
      </c>
      <c r="C13" s="120">
        <v>133.83537854986758</v>
      </c>
      <c r="D13" s="120">
        <v>105.71118302593801</v>
      </c>
      <c r="E13" s="72"/>
      <c r="F13" s="120">
        <v>15.069059742367378</v>
      </c>
      <c r="G13" s="120">
        <v>16.600000000000001</v>
      </c>
      <c r="H13" s="120">
        <v>13.4</v>
      </c>
    </row>
    <row r="14" spans="1:8" ht="16.5" x14ac:dyDescent="0.25">
      <c r="A14" s="54" t="s">
        <v>75</v>
      </c>
      <c r="B14" s="120">
        <v>264.06902289163179</v>
      </c>
      <c r="C14" s="120">
        <v>332.43269266309369</v>
      </c>
      <c r="D14" s="120">
        <v>210.06408584359338</v>
      </c>
      <c r="E14" s="72"/>
      <c r="F14" s="120">
        <v>31.889881505700963</v>
      </c>
      <c r="G14" s="120">
        <v>36.799999999999997</v>
      </c>
      <c r="H14" s="120">
        <v>26.7</v>
      </c>
    </row>
    <row r="15" spans="1:8" ht="16.5" x14ac:dyDescent="0.25">
      <c r="A15" s="54" t="s">
        <v>76</v>
      </c>
      <c r="B15" s="120">
        <v>244.16110869447016</v>
      </c>
      <c r="C15" s="120">
        <v>233.35450625269513</v>
      </c>
      <c r="D15" s="120">
        <v>252.69795123850315</v>
      </c>
      <c r="E15" s="72"/>
      <c r="F15" s="120">
        <v>29.609018633318009</v>
      </c>
      <c r="G15" s="120">
        <v>26.4</v>
      </c>
      <c r="H15" s="120">
        <v>32.5</v>
      </c>
    </row>
    <row r="16" spans="1:8" ht="16.5" x14ac:dyDescent="0.25">
      <c r="A16" s="54" t="s">
        <v>77</v>
      </c>
      <c r="B16" s="120">
        <v>245.25832200532872</v>
      </c>
      <c r="C16" s="120">
        <v>239.78348426045713</v>
      </c>
      <c r="D16" s="120">
        <v>249.58325465959413</v>
      </c>
      <c r="E16" s="72"/>
      <c r="F16" s="120">
        <v>29.407260192239992</v>
      </c>
      <c r="G16" s="120">
        <v>26.4</v>
      </c>
      <c r="H16" s="120">
        <v>32.1</v>
      </c>
    </row>
    <row r="17" spans="1:8" ht="16.5" x14ac:dyDescent="0.25">
      <c r="A17" s="54" t="s">
        <v>87</v>
      </c>
      <c r="B17" s="120">
        <v>43.285612527866896</v>
      </c>
      <c r="C17" s="120">
        <v>52.481365120433686</v>
      </c>
      <c r="D17" s="120">
        <v>36.021285707333696</v>
      </c>
      <c r="E17" s="72"/>
      <c r="F17" s="120">
        <v>5.5749541475987892</v>
      </c>
      <c r="G17" s="120">
        <v>6.3</v>
      </c>
      <c r="H17" s="120">
        <v>4.8</v>
      </c>
    </row>
    <row r="18" spans="1:8" ht="16.5" x14ac:dyDescent="0.25">
      <c r="A18" s="54" t="s">
        <v>78</v>
      </c>
      <c r="B18" s="120">
        <v>124.00734054700671</v>
      </c>
      <c r="C18" s="120">
        <v>132.11958356434425</v>
      </c>
      <c r="D18" s="120">
        <v>117.59894885395883</v>
      </c>
      <c r="E18" s="72"/>
      <c r="F18" s="120">
        <v>14.624564596099111</v>
      </c>
      <c r="G18" s="120">
        <v>14.1</v>
      </c>
      <c r="H18" s="120">
        <v>15</v>
      </c>
    </row>
    <row r="19" spans="1:8" ht="33" x14ac:dyDescent="0.25">
      <c r="A19" s="54" t="s">
        <v>186</v>
      </c>
      <c r="B19" s="120">
        <v>131.68384807786418</v>
      </c>
      <c r="C19" s="120">
        <v>159.17630136142427</v>
      </c>
      <c r="D19" s="120">
        <v>109.96575989099226</v>
      </c>
      <c r="E19" s="72"/>
      <c r="F19" s="120">
        <v>16.024006252871366</v>
      </c>
      <c r="G19" s="120">
        <v>17.5</v>
      </c>
      <c r="H19" s="120">
        <v>14.4</v>
      </c>
    </row>
    <row r="20" spans="1:8" ht="16.5" x14ac:dyDescent="0.25">
      <c r="A20" s="54" t="s">
        <v>79</v>
      </c>
      <c r="B20" s="120">
        <v>105.95407264422818</v>
      </c>
      <c r="C20" s="120">
        <v>111.66999322368018</v>
      </c>
      <c r="D20" s="120">
        <v>101.43869288043216</v>
      </c>
      <c r="E20" s="72"/>
      <c r="F20" s="120">
        <v>13.066235031592509</v>
      </c>
      <c r="G20" s="120">
        <v>12.7</v>
      </c>
      <c r="H20" s="120">
        <v>13.3</v>
      </c>
    </row>
    <row r="21" spans="1:8" ht="16.5" x14ac:dyDescent="0.25">
      <c r="A21" s="54" t="s">
        <v>80</v>
      </c>
      <c r="B21" s="120">
        <v>30.567581969441584</v>
      </c>
      <c r="C21" s="120">
        <v>30.816725189428947</v>
      </c>
      <c r="D21" s="120">
        <v>30.370767433938394</v>
      </c>
      <c r="E21" s="72"/>
      <c r="F21" s="120">
        <v>4.9734633628276326</v>
      </c>
      <c r="G21" s="120">
        <v>5.3</v>
      </c>
      <c r="H21" s="120">
        <v>4.5999999999999996</v>
      </c>
    </row>
    <row r="22" spans="1:8" ht="16.5" x14ac:dyDescent="0.25">
      <c r="A22" s="54" t="s">
        <v>81</v>
      </c>
      <c r="B22" s="120">
        <v>169.76454515795771</v>
      </c>
      <c r="C22" s="120">
        <v>197.13608082301485</v>
      </c>
      <c r="D22" s="120">
        <v>148.14197771181082</v>
      </c>
      <c r="E22" s="72"/>
      <c r="F22" s="120">
        <v>20.246930723197078</v>
      </c>
      <c r="G22" s="120">
        <v>21.2</v>
      </c>
      <c r="H22" s="120">
        <v>19.100000000000001</v>
      </c>
    </row>
    <row r="23" spans="1:8" ht="16.5" x14ac:dyDescent="0.25">
      <c r="A23" s="54" t="s">
        <v>162</v>
      </c>
      <c r="B23" s="120">
        <v>0</v>
      </c>
      <c r="C23" s="120">
        <v>0</v>
      </c>
      <c r="D23" s="120">
        <v>0</v>
      </c>
      <c r="E23" s="72"/>
      <c r="F23" s="120">
        <v>3.3161468470134774</v>
      </c>
      <c r="G23" s="120">
        <v>3.4</v>
      </c>
      <c r="H23" s="120">
        <v>3.2</v>
      </c>
    </row>
    <row r="24" spans="1:8" ht="33" x14ac:dyDescent="0.25">
      <c r="A24" s="54" t="s">
        <v>104</v>
      </c>
      <c r="B24" s="120">
        <v>185.53667826654342</v>
      </c>
      <c r="C24" s="120">
        <v>205.23277890716443</v>
      </c>
      <c r="D24" s="120">
        <v>169.97743929144971</v>
      </c>
      <c r="E24" s="72"/>
      <c r="F24" s="120">
        <v>30.834055774657969</v>
      </c>
      <c r="G24" s="120">
        <v>35.9</v>
      </c>
      <c r="H24" s="120">
        <v>25.5</v>
      </c>
    </row>
    <row r="25" spans="1:8" ht="16.5" x14ac:dyDescent="0.25">
      <c r="A25" s="54" t="s">
        <v>163</v>
      </c>
      <c r="B25" s="120">
        <v>682.89722690446422</v>
      </c>
      <c r="C25" s="120">
        <v>644.15350212530041</v>
      </c>
      <c r="D25" s="120">
        <v>713.5034308238844</v>
      </c>
      <c r="E25" s="72"/>
      <c r="F25" s="120">
        <v>86.363462527520369</v>
      </c>
      <c r="G25" s="120">
        <v>77.099999999999994</v>
      </c>
      <c r="H25" s="120">
        <v>94.7</v>
      </c>
    </row>
    <row r="26" spans="1:8" ht="16.5" x14ac:dyDescent="0.25">
      <c r="A26" s="54" t="s">
        <v>82</v>
      </c>
      <c r="B26" s="120">
        <v>12.822334293948128</v>
      </c>
      <c r="C26" s="120">
        <v>17.713386311833922</v>
      </c>
      <c r="D26" s="120">
        <v>8.9585721932940778</v>
      </c>
      <c r="E26" s="72"/>
      <c r="F26" s="120">
        <v>4.5145869704002903</v>
      </c>
      <c r="G26" s="120">
        <v>6.6</v>
      </c>
      <c r="H26" s="120">
        <v>2.4</v>
      </c>
    </row>
    <row r="27" spans="1:8" ht="16.5" x14ac:dyDescent="0.25">
      <c r="A27" s="54" t="s">
        <v>83</v>
      </c>
      <c r="B27" s="120">
        <v>8.3735577184492431</v>
      </c>
      <c r="C27" s="120">
        <v>12.829427708987867</v>
      </c>
      <c r="D27" s="120">
        <v>4.8535743831816633</v>
      </c>
      <c r="E27" s="72"/>
      <c r="F27" s="120">
        <v>4.1114485420905353</v>
      </c>
      <c r="G27" s="120">
        <v>6.5</v>
      </c>
      <c r="H27" s="120">
        <v>1.7</v>
      </c>
    </row>
    <row r="28" spans="1:8" ht="16.5" x14ac:dyDescent="0.25">
      <c r="A28" s="46" t="s">
        <v>84</v>
      </c>
      <c r="B28" s="140">
        <v>75.123886683704001</v>
      </c>
      <c r="C28" s="140">
        <v>84.976104232119766</v>
      </c>
      <c r="D28" s="140">
        <v>67.340975229938209</v>
      </c>
      <c r="E28" s="469"/>
      <c r="F28" s="140">
        <v>12.803818726395109</v>
      </c>
      <c r="G28" s="140">
        <v>15.4</v>
      </c>
      <c r="H28" s="140">
        <v>10.1</v>
      </c>
    </row>
    <row r="29" spans="1:8" ht="15" x14ac:dyDescent="0.25">
      <c r="A29" s="25" t="s">
        <v>189</v>
      </c>
      <c r="B29" s="96"/>
    </row>
    <row r="30" spans="1:8" ht="15" x14ac:dyDescent="0.25">
      <c r="A30" s="51" t="s">
        <v>165</v>
      </c>
      <c r="B30" s="35"/>
    </row>
    <row r="31" spans="1:8" ht="15" x14ac:dyDescent="0.25">
      <c r="A31" s="511" t="s">
        <v>479</v>
      </c>
    </row>
  </sheetData>
  <customSheetViews>
    <customSheetView guid="{D66E1FB7-020B-455A-B80C-343900573230}">
      <pageMargins left="0.75" right="0.75" top="1" bottom="1" header="0.5" footer="0.5"/>
      <pageSetup paperSize="9" orientation="portrait" r:id="rId1"/>
      <headerFooter alignWithMargins="0">
        <oddFooter>&amp;L&amp;F&amp;C&amp;P
&amp;D&amp;R&amp;A</oddFooter>
      </headerFooter>
    </customSheetView>
    <customSheetView guid="{4D8713A2-F6AF-49CF-8DCD-2A02C76F9E58}" showPageBreaks="1">
      <selection activeCell="A4" sqref="A4"/>
      <pageMargins left="0.75" right="0.75" top="1" bottom="1" header="0.5" footer="0.5"/>
      <pageSetup paperSize="9" orientation="portrait" r:id="rId2"/>
      <headerFooter alignWithMargins="0">
        <oddFooter>&amp;L&amp;F&amp;C&amp;P
&amp;D&amp;R&amp;A</oddFooter>
      </headerFooter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>
    <oddFooter>&amp;L&amp;F&amp;C&amp;P
&amp;D&amp;R&amp;A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rightToLeft="1" topLeftCell="A7" zoomScaleNormal="100" workbookViewId="0">
      <selection activeCell="A31" sqref="A31"/>
    </sheetView>
  </sheetViews>
  <sheetFormatPr defaultColWidth="9.140625" defaultRowHeight="12.75" x14ac:dyDescent="0.2"/>
  <cols>
    <col min="1" max="1" width="32.28515625" style="43" customWidth="1"/>
    <col min="2" max="2" width="8.5703125" style="43" customWidth="1"/>
    <col min="3" max="3" width="8.85546875" style="43" customWidth="1"/>
    <col min="4" max="4" width="8.140625" style="43" customWidth="1"/>
    <col min="5" max="5" width="2.42578125" style="43" customWidth="1"/>
    <col min="6" max="6" width="7.42578125" style="43" customWidth="1"/>
    <col min="7" max="7" width="9.28515625" style="43" customWidth="1"/>
    <col min="8" max="8" width="8.28515625" style="43" customWidth="1"/>
    <col min="9" max="16384" width="9.140625" style="43"/>
  </cols>
  <sheetData>
    <row r="1" spans="1:8" ht="16.5" customHeight="1" x14ac:dyDescent="0.2"/>
    <row r="2" spans="1:8" ht="16.5" x14ac:dyDescent="0.25">
      <c r="A2" s="15" t="s">
        <v>443</v>
      </c>
      <c r="B2" s="33"/>
    </row>
    <row r="3" spans="1:8" ht="16.5" x14ac:dyDescent="0.25">
      <c r="A3" s="96" t="s">
        <v>135</v>
      </c>
      <c r="B3" s="132"/>
    </row>
    <row r="4" spans="1:8" ht="16.5" customHeight="1" x14ac:dyDescent="0.25">
      <c r="A4" s="13"/>
      <c r="B4" s="77" t="s">
        <v>2</v>
      </c>
      <c r="C4" s="77"/>
      <c r="D4" s="77"/>
      <c r="E4" s="13"/>
      <c r="F4" s="77" t="s">
        <v>3</v>
      </c>
      <c r="G4" s="77"/>
      <c r="H4" s="77"/>
    </row>
    <row r="5" spans="1:8" ht="16.5" x14ac:dyDescent="0.25">
      <c r="A5" s="494" t="s">
        <v>442</v>
      </c>
      <c r="B5" s="46" t="s">
        <v>143</v>
      </c>
      <c r="C5" s="46" t="s">
        <v>198</v>
      </c>
      <c r="D5" s="46" t="s">
        <v>109</v>
      </c>
      <c r="E5" s="22"/>
      <c r="F5" s="46" t="s">
        <v>143</v>
      </c>
      <c r="G5" s="46" t="s">
        <v>198</v>
      </c>
      <c r="H5" s="46" t="s">
        <v>109</v>
      </c>
    </row>
    <row r="6" spans="1:8" ht="15.75" x14ac:dyDescent="0.25">
      <c r="A6" s="18"/>
      <c r="B6" s="18"/>
      <c r="C6" s="18"/>
      <c r="D6" s="13"/>
      <c r="E6" s="18"/>
      <c r="F6" s="18"/>
      <c r="G6" s="18"/>
      <c r="H6" s="13"/>
    </row>
    <row r="7" spans="1:8" ht="16.5" x14ac:dyDescent="0.25">
      <c r="A7" s="55" t="s">
        <v>164</v>
      </c>
      <c r="B7" s="137">
        <v>1726.1</v>
      </c>
      <c r="C7" s="137">
        <v>5016.3999999999996</v>
      </c>
      <c r="D7" s="137">
        <v>15342.1</v>
      </c>
      <c r="E7" s="139"/>
      <c r="F7" s="137">
        <v>1028.3</v>
      </c>
      <c r="G7" s="137">
        <v>3630</v>
      </c>
      <c r="H7" s="137">
        <v>13483.4</v>
      </c>
    </row>
    <row r="8" spans="1:8" ht="16.5" x14ac:dyDescent="0.25">
      <c r="A8" s="18"/>
      <c r="B8" s="139"/>
      <c r="C8" s="139"/>
      <c r="D8" s="139"/>
      <c r="E8" s="139"/>
      <c r="F8" s="139"/>
      <c r="G8" s="139"/>
      <c r="H8" s="139"/>
    </row>
    <row r="9" spans="1:8" ht="16.5" x14ac:dyDescent="0.25">
      <c r="A9" s="54" t="s">
        <v>71</v>
      </c>
      <c r="B9" s="120">
        <v>87.3</v>
      </c>
      <c r="C9" s="120">
        <v>297.39999999999998</v>
      </c>
      <c r="D9" s="120">
        <v>1001.9</v>
      </c>
      <c r="E9" s="139"/>
      <c r="F9" s="120">
        <v>59.1</v>
      </c>
      <c r="G9" s="120">
        <v>228.6</v>
      </c>
      <c r="H9" s="120">
        <v>921.8</v>
      </c>
    </row>
    <row r="10" spans="1:8" ht="16.5" x14ac:dyDescent="0.25">
      <c r="A10" s="54" t="s">
        <v>72</v>
      </c>
      <c r="B10" s="120">
        <v>610.9</v>
      </c>
      <c r="C10" s="120">
        <v>1373.7</v>
      </c>
      <c r="D10" s="120">
        <v>2461</v>
      </c>
      <c r="E10" s="139"/>
      <c r="F10" s="120">
        <v>423</v>
      </c>
      <c r="G10" s="120">
        <v>947.4</v>
      </c>
      <c r="H10" s="120">
        <v>1685.1</v>
      </c>
    </row>
    <row r="11" spans="1:8" ht="16.5" x14ac:dyDescent="0.25">
      <c r="A11" s="54" t="s">
        <v>18</v>
      </c>
      <c r="B11" s="120">
        <v>107.2</v>
      </c>
      <c r="C11" s="120">
        <v>315.89999999999998</v>
      </c>
      <c r="D11" s="120">
        <v>851.1</v>
      </c>
      <c r="E11" s="139"/>
      <c r="F11" s="120">
        <v>64.900000000000006</v>
      </c>
      <c r="G11" s="120">
        <v>243</v>
      </c>
      <c r="H11" s="120">
        <v>817</v>
      </c>
    </row>
    <row r="12" spans="1:8" ht="16.5" x14ac:dyDescent="0.25">
      <c r="A12" s="54" t="s">
        <v>73</v>
      </c>
      <c r="B12" s="120">
        <v>24.5</v>
      </c>
      <c r="C12" s="120">
        <v>75.599999999999994</v>
      </c>
      <c r="D12" s="120">
        <v>439.1</v>
      </c>
      <c r="E12" s="139"/>
      <c r="F12" s="120">
        <v>12.1</v>
      </c>
      <c r="G12" s="120">
        <v>84.6</v>
      </c>
      <c r="H12" s="120">
        <v>481.1</v>
      </c>
    </row>
    <row r="13" spans="1:8" ht="16.5" x14ac:dyDescent="0.25">
      <c r="A13" s="54" t="s">
        <v>74</v>
      </c>
      <c r="B13" s="120">
        <v>49.4</v>
      </c>
      <c r="C13" s="120">
        <v>147.9</v>
      </c>
      <c r="D13" s="120">
        <v>544.9</v>
      </c>
      <c r="E13" s="139"/>
      <c r="F13" s="120">
        <v>22</v>
      </c>
      <c r="G13" s="120">
        <v>98.4</v>
      </c>
      <c r="H13" s="120">
        <v>428.7</v>
      </c>
    </row>
    <row r="14" spans="1:8" ht="16.5" x14ac:dyDescent="0.25">
      <c r="A14" s="54" t="s">
        <v>75</v>
      </c>
      <c r="B14" s="120">
        <v>106.3</v>
      </c>
      <c r="C14" s="120">
        <v>352.9</v>
      </c>
      <c r="D14" s="120">
        <v>1481.5</v>
      </c>
      <c r="E14" s="139"/>
      <c r="F14" s="120">
        <v>30.1</v>
      </c>
      <c r="G14" s="120">
        <v>168.6</v>
      </c>
      <c r="H14" s="120">
        <v>962.1</v>
      </c>
    </row>
    <row r="15" spans="1:8" ht="16.5" x14ac:dyDescent="0.25">
      <c r="A15" s="54" t="s">
        <v>76</v>
      </c>
      <c r="B15" s="120">
        <v>73.8</v>
      </c>
      <c r="C15" s="120">
        <v>250.8</v>
      </c>
      <c r="D15" s="120">
        <v>1035.7</v>
      </c>
      <c r="E15" s="139"/>
      <c r="F15" s="120">
        <v>47.7</v>
      </c>
      <c r="G15" s="120">
        <v>220.8</v>
      </c>
      <c r="H15" s="120">
        <v>1075</v>
      </c>
    </row>
    <row r="16" spans="1:8" ht="16.5" x14ac:dyDescent="0.25">
      <c r="A16" s="54" t="s">
        <v>77</v>
      </c>
      <c r="B16" s="120">
        <v>78.5</v>
      </c>
      <c r="C16" s="120">
        <v>319.10000000000002</v>
      </c>
      <c r="D16" s="120">
        <v>878.1</v>
      </c>
      <c r="E16" s="139"/>
      <c r="F16" s="120">
        <v>45.5</v>
      </c>
      <c r="G16" s="120">
        <v>254.4</v>
      </c>
      <c r="H16" s="120">
        <v>986.3</v>
      </c>
    </row>
    <row r="17" spans="1:8" ht="16.5" x14ac:dyDescent="0.25">
      <c r="A17" s="54" t="s">
        <v>87</v>
      </c>
      <c r="B17" s="120">
        <v>21.1</v>
      </c>
      <c r="C17" s="120">
        <v>68.3</v>
      </c>
      <c r="D17" s="120">
        <v>175.6</v>
      </c>
      <c r="E17" s="139"/>
      <c r="F17" s="120">
        <v>6.6</v>
      </c>
      <c r="G17" s="120">
        <v>37.799999999999997</v>
      </c>
      <c r="H17" s="120">
        <v>139.80000000000001</v>
      </c>
    </row>
    <row r="18" spans="1:8" ht="16.5" x14ac:dyDescent="0.25">
      <c r="A18" s="54" t="s">
        <v>78</v>
      </c>
      <c r="B18" s="120">
        <v>32.1</v>
      </c>
      <c r="C18" s="120">
        <v>142.30000000000001</v>
      </c>
      <c r="D18" s="120">
        <v>637.20000000000005</v>
      </c>
      <c r="E18" s="139"/>
      <c r="F18" s="120">
        <v>18</v>
      </c>
      <c r="G18" s="120">
        <v>102.6</v>
      </c>
      <c r="H18" s="120">
        <v>516</v>
      </c>
    </row>
    <row r="19" spans="1:8" ht="33" x14ac:dyDescent="0.25">
      <c r="A19" s="54" t="s">
        <v>186</v>
      </c>
      <c r="B19" s="120">
        <v>63.3</v>
      </c>
      <c r="C19" s="120">
        <v>221.8</v>
      </c>
      <c r="D19" s="120">
        <v>495.3</v>
      </c>
      <c r="E19" s="139"/>
      <c r="F19" s="120">
        <v>28.2</v>
      </c>
      <c r="G19" s="120">
        <v>107.4</v>
      </c>
      <c r="H19" s="120">
        <v>415.2</v>
      </c>
    </row>
    <row r="20" spans="1:8" ht="16.5" x14ac:dyDescent="0.25">
      <c r="A20" s="54" t="s">
        <v>79</v>
      </c>
      <c r="B20" s="120">
        <v>30</v>
      </c>
      <c r="C20" s="120">
        <v>119.8</v>
      </c>
      <c r="D20" s="120">
        <v>524.6</v>
      </c>
      <c r="E20" s="139"/>
      <c r="F20" s="120">
        <v>12.5</v>
      </c>
      <c r="G20" s="120">
        <v>93</v>
      </c>
      <c r="H20" s="120">
        <v>446.1</v>
      </c>
    </row>
    <row r="21" spans="1:8" ht="16.5" x14ac:dyDescent="0.25">
      <c r="A21" s="54" t="s">
        <v>80</v>
      </c>
      <c r="B21" s="120">
        <v>21.1</v>
      </c>
      <c r="C21" s="120">
        <v>33.799999999999997</v>
      </c>
      <c r="D21" s="120">
        <v>74.3</v>
      </c>
      <c r="E21" s="139"/>
      <c r="F21" s="120">
        <v>20.9</v>
      </c>
      <c r="G21" s="120">
        <v>40.799999999999997</v>
      </c>
      <c r="H21" s="120">
        <v>41.7</v>
      </c>
    </row>
    <row r="22" spans="1:8" ht="16.5" x14ac:dyDescent="0.25">
      <c r="A22" s="54" t="s">
        <v>81</v>
      </c>
      <c r="B22" s="120">
        <v>59.9</v>
      </c>
      <c r="C22" s="120">
        <v>236.3</v>
      </c>
      <c r="D22" s="120">
        <v>819.6</v>
      </c>
      <c r="E22" s="139"/>
      <c r="F22" s="120">
        <v>36.299999999999997</v>
      </c>
      <c r="G22" s="120">
        <v>142.19999999999999</v>
      </c>
      <c r="H22" s="120">
        <v>571.1</v>
      </c>
    </row>
    <row r="23" spans="1:8" ht="16.5" x14ac:dyDescent="0.25">
      <c r="A23" s="54" t="s">
        <v>162</v>
      </c>
      <c r="B23" s="120">
        <v>0</v>
      </c>
      <c r="C23" s="120">
        <v>0</v>
      </c>
      <c r="D23" s="120">
        <v>0</v>
      </c>
      <c r="E23" s="139"/>
      <c r="F23" s="120">
        <v>0</v>
      </c>
      <c r="G23" s="120">
        <v>0</v>
      </c>
      <c r="H23" s="120">
        <v>0</v>
      </c>
    </row>
    <row r="24" spans="1:8" ht="33" x14ac:dyDescent="0.25">
      <c r="A24" s="54" t="s">
        <v>104</v>
      </c>
      <c r="B24" s="120">
        <v>104.6</v>
      </c>
      <c r="C24" s="120">
        <v>221.8</v>
      </c>
      <c r="D24" s="120">
        <v>695.7</v>
      </c>
      <c r="E24" s="139"/>
      <c r="F24" s="120">
        <v>44.8</v>
      </c>
      <c r="G24" s="120">
        <v>143.4</v>
      </c>
      <c r="H24" s="120">
        <v>688</v>
      </c>
    </row>
    <row r="25" spans="1:8" ht="16.5" x14ac:dyDescent="0.25">
      <c r="A25" s="54" t="s">
        <v>163</v>
      </c>
      <c r="B25" s="120">
        <v>200.4</v>
      </c>
      <c r="C25" s="120">
        <v>708.9</v>
      </c>
      <c r="D25" s="120">
        <v>2830.2</v>
      </c>
      <c r="E25" s="139"/>
      <c r="F25" s="120">
        <v>130.6</v>
      </c>
      <c r="G25" s="120">
        <v>643.20000000000005</v>
      </c>
      <c r="H25" s="120">
        <v>3006</v>
      </c>
    </row>
    <row r="26" spans="1:8" ht="16.5" x14ac:dyDescent="0.25">
      <c r="A26" s="54" t="s">
        <v>82</v>
      </c>
      <c r="B26" s="120">
        <v>14.3</v>
      </c>
      <c r="C26" s="120">
        <v>20.9</v>
      </c>
      <c r="D26" s="120">
        <v>27</v>
      </c>
      <c r="E26" s="139"/>
      <c r="F26" s="120">
        <v>7.7</v>
      </c>
      <c r="G26" s="120">
        <v>11.4</v>
      </c>
      <c r="H26" s="120">
        <v>8.1</v>
      </c>
    </row>
    <row r="27" spans="1:8" ht="16.5" x14ac:dyDescent="0.25">
      <c r="A27" s="54" t="s">
        <v>83</v>
      </c>
      <c r="B27" s="120">
        <v>9.3000000000000007</v>
      </c>
      <c r="C27" s="120">
        <v>16.100000000000001</v>
      </c>
      <c r="D27" s="120">
        <v>22.5</v>
      </c>
      <c r="E27" s="139"/>
      <c r="F27" s="471">
        <v>4</v>
      </c>
      <c r="G27" s="471">
        <v>4.8</v>
      </c>
      <c r="H27" s="471">
        <v>8.1</v>
      </c>
    </row>
    <row r="28" spans="1:8" ht="16.5" x14ac:dyDescent="0.25">
      <c r="A28" s="46" t="s">
        <v>84</v>
      </c>
      <c r="B28" s="140">
        <v>31.6</v>
      </c>
      <c r="C28" s="140">
        <v>93.2</v>
      </c>
      <c r="D28" s="140">
        <v>346.7</v>
      </c>
      <c r="E28" s="129"/>
      <c r="F28" s="140">
        <v>13.9</v>
      </c>
      <c r="G28" s="140">
        <v>57.6</v>
      </c>
      <c r="H28" s="140">
        <v>284.89999999999998</v>
      </c>
    </row>
    <row r="29" spans="1:8" ht="16.5" x14ac:dyDescent="0.25">
      <c r="A29" s="25" t="s">
        <v>189</v>
      </c>
      <c r="B29" s="120"/>
    </row>
    <row r="30" spans="1:8" ht="16.5" x14ac:dyDescent="0.25">
      <c r="A30" s="51" t="s">
        <v>165</v>
      </c>
      <c r="B30" s="120"/>
    </row>
    <row r="31" spans="1:8" ht="15" x14ac:dyDescent="0.25">
      <c r="A31" s="511" t="s">
        <v>479</v>
      </c>
    </row>
  </sheetData>
  <customSheetViews>
    <customSheetView guid="{D66E1FB7-020B-455A-B80C-343900573230}">
      <pageMargins left="0.75" right="0.75" top="1" bottom="1" header="0.5" footer="0.5"/>
      <pageSetup paperSize="9" orientation="portrait" r:id="rId1"/>
      <headerFooter alignWithMargins="0">
        <oddFooter>&amp;L&amp;F&amp;C&amp;P
&amp;D&amp;R&amp;A</oddFooter>
      </headerFooter>
    </customSheetView>
    <customSheetView guid="{4D8713A2-F6AF-49CF-8DCD-2A02C76F9E58}">
      <pageMargins left="0.75" right="0.75" top="1" bottom="1" header="0.5" footer="0.5"/>
      <pageSetup paperSize="9" orientation="portrait" r:id="rId2"/>
      <headerFooter alignWithMargins="0">
        <oddFooter>&amp;L&amp;F&amp;C&amp;P
&amp;D&amp;R&amp;A</oddFooter>
      </headerFooter>
    </customSheetView>
  </customSheetViews>
  <phoneticPr fontId="27" type="noConversion"/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>
    <oddFooter>&amp;L&amp;F&amp;C&amp;P
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49</vt:i4>
      </vt:variant>
    </vt:vector>
  </HeadingPairs>
  <TitlesOfParts>
    <vt:vector size="49" baseType="lpstr">
      <vt:lpstr>לקט נתונים</vt:lpstr>
      <vt:lpstr>1</vt:lpstr>
      <vt:lpstr>2</vt:lpstr>
      <vt:lpstr>3</vt:lpstr>
      <vt:lpstr>4</vt:lpstr>
      <vt:lpstr>5</vt:lpstr>
      <vt:lpstr>6</vt:lpstr>
      <vt:lpstr>7</vt:lpstr>
      <vt:lpstr>8</vt:lpstr>
      <vt:lpstr>9א</vt:lpstr>
      <vt:lpstr>9ב</vt:lpstr>
      <vt:lpstr>9ג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</vt:vector>
  </TitlesOfParts>
  <Company>JDC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Etan Diamond</cp:lastModifiedBy>
  <cp:lastPrinted>2017-04-25T06:01:45Z</cp:lastPrinted>
  <dcterms:created xsi:type="dcterms:W3CDTF">2003-08-08T08:12:40Z</dcterms:created>
  <dcterms:modified xsi:type="dcterms:W3CDTF">2018-12-18T13:17:48Z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1280326686</vt:i4>
  </property>
  <property fmtid="{D5CDD505-2E9C-101B-9397-08002B2CF9AE}" pid="3" name="_NewReviewCycle">
    <vt:lpwstr/>
  </property>
  <property fmtid="{D5CDD505-2E9C-101B-9397-08002B2CF9AE}" pid="4" name="_EmailSubject">
    <vt:lpwstr>קובצי השנתון לאתר</vt:lpwstr>
  </property>
  <property fmtid="{D5CDD505-2E9C-101B-9397-08002B2CF9AE}" pid="5" name="_AuthorEmail">
    <vt:lpwstr>yshnoor@jdc.org</vt:lpwstr>
  </property>
  <property fmtid="{D5CDD505-2E9C-101B-9397-08002B2CF9AE}" pid="6" name="_AuthorEmailDisplayName">
    <vt:lpwstr>Yitschak Shnoor</vt:lpwstr>
  </property>
  <property fmtid="{D5CDD505-2E9C-101B-9397-08002B2CF9AE}" pid="7" name="_PreviousAdHocReviewCycleID">
    <vt:i4>-1856749541</vt:i4>
  </property>
  <property fmtid="{D5CDD505-2E9C-101B-9397-08002B2CF9AE}" pid="8" name="_ReviewingToolsShownOnce">
    <vt:lpwstr/>
  </property>
  <property fmtid="{D5CDD505-2E9C-101B-9397-08002B2CF9AE}" pid="9" name="_MarkAsFinal">
    <vt:bool>true</vt:bool>
  </property>
</Properties>
</file>