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dcil.sharepoint.com/sites/Brookdale/FamiliesGroup/Aging/SHNATON/2024/ONIT/version 0/"/>
    </mc:Choice>
  </mc:AlternateContent>
  <xr:revisionPtr revIDLastSave="47" documentId="8_{A6CFC0F0-BF85-4F6C-848C-92CAEEFFAD5C}" xr6:coauthVersionLast="47" xr6:coauthVersionMax="47" xr10:uidLastSave="{D4C6737A-7809-4DD4-BB27-BA1B99F2FB49}"/>
  <bookViews>
    <workbookView xWindow="-110" yWindow="-110" windowWidth="19420" windowHeight="10080" tabRatio="808" firstSheet="27" activeTab="30" xr2:uid="{00000000-000D-0000-FFFF-FFFF00000000}"/>
  </bookViews>
  <sheets>
    <sheet name="לקט נתונים" sheetId="53" r:id="rId1"/>
    <sheet name="1" sheetId="1" r:id="rId2"/>
    <sheet name="2" sheetId="54" r:id="rId3"/>
    <sheet name="3" sheetId="61" r:id="rId4"/>
    <sheet name="4" sheetId="2" r:id="rId5"/>
    <sheet name="5" sheetId="45" r:id="rId6"/>
    <sheet name="6" sheetId="5" r:id="rId7"/>
    <sheet name="7" sheetId="7" r:id="rId8"/>
    <sheet name="8" sheetId="60" r:id="rId9"/>
    <sheet name="9" sheetId="9" r:id="rId10"/>
    <sheet name="10" sheetId="10" r:id="rId11"/>
    <sheet name="11" sheetId="59" r:id="rId12"/>
    <sheet name="12" sheetId="11" r:id="rId13"/>
    <sheet name="13" sheetId="13" r:id="rId14"/>
    <sheet name="14" sheetId="56" r:id="rId15"/>
    <sheet name="15" sheetId="16" r:id="rId16"/>
    <sheet name="16" sheetId="47" r:id="rId17"/>
    <sheet name="17" sheetId="18" r:id="rId18"/>
    <sheet name="18" sheetId="17" r:id="rId19"/>
    <sheet name="19" sheetId="14" r:id="rId20"/>
    <sheet name="20" sheetId="15" r:id="rId21"/>
    <sheet name="21" sheetId="21" r:id="rId22"/>
    <sheet name="22" sheetId="20" r:id="rId23"/>
    <sheet name="23" sheetId="57" r:id="rId24"/>
    <sheet name="24" sheetId="58" r:id="rId25"/>
    <sheet name="25" sheetId="23" r:id="rId26"/>
    <sheet name="26" sheetId="27" r:id="rId27"/>
    <sheet name="27" sheetId="26" r:id="rId28"/>
    <sheet name="28" sheetId="25" r:id="rId29"/>
    <sheet name="29" sheetId="30" r:id="rId30"/>
    <sheet name="30" sheetId="52" r:id="rId31"/>
    <sheet name="31" sheetId="29" r:id="rId32"/>
    <sheet name="32" sheetId="28" r:id="rId33"/>
    <sheet name="33" sheetId="33" r:id="rId34"/>
    <sheet name="34" sheetId="31" r:id="rId35"/>
    <sheet name="35" sheetId="34" r:id="rId36"/>
    <sheet name="36" sheetId="36" r:id="rId37"/>
    <sheet name="37" sheetId="35" r:id="rId38"/>
    <sheet name="38" sheetId="39" r:id="rId39"/>
    <sheet name="39" sheetId="51" r:id="rId40"/>
    <sheet name="40" sheetId="55" r:id="rId41"/>
    <sheet name="41" sheetId="37" r:id="rId42"/>
    <sheet name="42א" sheetId="41" r:id="rId43"/>
    <sheet name="42ב" sheetId="42" r:id="rId44"/>
    <sheet name="42ג" sheetId="49" r:id="rId45"/>
    <sheet name="הערות" sheetId="5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xlnm._FilterDatabase" localSheetId="25" hidden="1">'25'!$A$9:$L$198</definedName>
    <definedName name="_xlnm._FilterDatabase" localSheetId="27" hidden="1">'27'!$A$8:$H$158</definedName>
    <definedName name="data">'[1]נתוני למס'!$A$6:$H$192</definedName>
    <definedName name="data_lms">[2]למס!$A$5:$D$84</definedName>
    <definedName name="Data_Table">'[3]1.23data'!$A$7:$C$137</definedName>
    <definedName name="data1.25">'[4]נתונים מלוח 1.25'!$A$2:$E$196</definedName>
    <definedName name="data1.26">[5]Sheet6!$A$4:$E$204</definedName>
    <definedName name="data1.27">'[6]1.25'!$A$9:$M$192</definedName>
    <definedName name="data1.27a">'[6]1.25'!$A$9:$M$192</definedName>
    <definedName name="data25">'25'!$C$9:$D$193</definedName>
    <definedName name="lms_data">[7]למס!$A$5:$D$83</definedName>
    <definedName name="_xlnm.Print_Area" localSheetId="1">'1'!$A$1:$I$55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2" i="1" l="1"/>
  <c r="G53" i="1" l="1"/>
  <c r="G51" i="1" l="1"/>
  <c r="B16" i="53" l="1"/>
  <c r="B27" i="53" l="1"/>
  <c r="B24" i="53"/>
  <c r="B25" i="53"/>
  <c r="B23" i="53"/>
  <c r="B20" i="53"/>
  <c r="B18" i="53"/>
  <c r="B14" i="53"/>
  <c r="B13" i="53"/>
  <c r="B11" i="53"/>
  <c r="B9" i="53"/>
  <c r="B8" i="53"/>
  <c r="B7" i="53"/>
  <c r="B4" i="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יצחק שנור</author>
  </authors>
  <commentList>
    <comment ref="B6" authorId="0" shapeId="0" xr:uid="{A80A20B9-E6E9-4F1F-94CD-9FA076663549}">
      <text>
        <r>
          <rPr>
            <b/>
            <sz val="8"/>
            <color indexed="81"/>
            <rFont val="Tahoma"/>
            <family val="2"/>
          </rPr>
          <t>יצחק שנור:</t>
        </r>
        <r>
          <rPr>
            <sz val="8"/>
            <color indexed="81"/>
            <rFont val="Tahoma"/>
            <family val="2"/>
          </rPr>
          <t xml:space="preserve">
לפי הסדר שבו מופיעים היישובים בשנתון הזקנים</t>
        </r>
      </text>
    </comment>
  </commentList>
</comments>
</file>

<file path=xl/sharedStrings.xml><?xml version="1.0" encoding="utf-8"?>
<sst xmlns="http://schemas.openxmlformats.org/spreadsheetml/2006/main" count="2011" uniqueCount="735">
  <si>
    <t xml:space="preserve">  אוכלוסייה ממוצעת</t>
  </si>
  <si>
    <t xml:space="preserve">              אוכלוסייה בסוף שנה</t>
  </si>
  <si>
    <t>כלל האוכלוסייה</t>
  </si>
  <si>
    <t>בני +65</t>
  </si>
  <si>
    <t>אחוז בני +65</t>
  </si>
  <si>
    <t>*1948</t>
  </si>
  <si>
    <t>אלפים</t>
  </si>
  <si>
    <t>בני +75</t>
  </si>
  <si>
    <t>בני +80</t>
  </si>
  <si>
    <t>..</t>
  </si>
  <si>
    <t>אחוזים</t>
  </si>
  <si>
    <t>מכלל האוכלוסייה</t>
  </si>
  <si>
    <t>מבני +65</t>
  </si>
  <si>
    <t>סה"כ</t>
  </si>
  <si>
    <t>גברים</t>
  </si>
  <si>
    <t>נשים</t>
  </si>
  <si>
    <t>בני +60</t>
  </si>
  <si>
    <t>אחוז בני +60 מכלל האוכלוסייה</t>
  </si>
  <si>
    <t>* אוכלוסייה יהודית בלבד, נובמבר 1948</t>
  </si>
  <si>
    <t>יהודים</t>
  </si>
  <si>
    <t>בני דתות אחרות</t>
  </si>
  <si>
    <t>כלל האוכלוסייה (אלפים)</t>
  </si>
  <si>
    <t>בני +65 (אלפים)</t>
  </si>
  <si>
    <t>בני +75 (אלפים)</t>
  </si>
  <si>
    <t>אחוז בני +65 מהאוכלוסייה</t>
  </si>
  <si>
    <t>אחוז בני +75 מבני +65</t>
  </si>
  <si>
    <t>מוסלמים</t>
  </si>
  <si>
    <t>דרוזים</t>
  </si>
  <si>
    <t>כלל העולים</t>
  </si>
  <si>
    <t>עולי בריה"מ לשעבר</t>
  </si>
  <si>
    <t>אחוז עולי בריה"מ לשעבר מכלל העולים</t>
  </si>
  <si>
    <t>עלו עד 1989</t>
  </si>
  <si>
    <t>עלו מ-1990</t>
  </si>
  <si>
    <t>כלל עולי אתיופיה</t>
  </si>
  <si>
    <t>כולל ילידי ישראל</t>
  </si>
  <si>
    <t>ילידי חו"ל בלבד</t>
  </si>
  <si>
    <t>ישראל</t>
  </si>
  <si>
    <t>אסיה</t>
  </si>
  <si>
    <t>אפריקה</t>
  </si>
  <si>
    <t>אירופה-אמריקה</t>
  </si>
  <si>
    <t>סה"כ ילידי חו"ל</t>
  </si>
  <si>
    <t>ילידי אסיה</t>
  </si>
  <si>
    <t>מזה: עיראק</t>
  </si>
  <si>
    <r>
      <t xml:space="preserve">         </t>
    </r>
    <r>
      <rPr>
        <i/>
        <sz val="12.5"/>
        <color indexed="8"/>
        <rFont val="David"/>
        <family val="2"/>
        <charset val="177"/>
      </rPr>
      <t>תימן</t>
    </r>
  </si>
  <si>
    <r>
      <t xml:space="preserve">    </t>
    </r>
    <r>
      <rPr>
        <i/>
        <sz val="12.5"/>
        <color indexed="8"/>
        <rFont val="David"/>
        <family val="2"/>
        <charset val="177"/>
      </rPr>
      <t xml:space="preserve">     איראן</t>
    </r>
  </si>
  <si>
    <t>ילידי אפריקה</t>
  </si>
  <si>
    <t>מזה: מרוקו</t>
  </si>
  <si>
    <t xml:space="preserve">          אלג'יריה ותוניסיה</t>
  </si>
  <si>
    <t xml:space="preserve">          מצרים</t>
  </si>
  <si>
    <t xml:space="preserve">          אתיופיה</t>
  </si>
  <si>
    <r>
      <t>מזה: בריה</t>
    </r>
    <r>
      <rPr>
        <i/>
        <sz val="11"/>
        <color indexed="8"/>
        <rFont val="Times New Roman"/>
        <family val="1"/>
      </rPr>
      <t>"</t>
    </r>
    <r>
      <rPr>
        <i/>
        <sz val="12.5"/>
        <color indexed="8"/>
        <rFont val="David"/>
        <family val="2"/>
        <charset val="177"/>
      </rPr>
      <t>מ לשעבר</t>
    </r>
  </si>
  <si>
    <t xml:space="preserve">          פולין</t>
  </si>
  <si>
    <t xml:space="preserve">          רומניה</t>
  </si>
  <si>
    <t xml:space="preserve"> </t>
  </si>
  <si>
    <t>מחוז ירושלים</t>
  </si>
  <si>
    <t>מחוז הצפון</t>
  </si>
  <si>
    <t>נפת צפת</t>
  </si>
  <si>
    <t>נפת יזרעאל</t>
  </si>
  <si>
    <t>נפת עכו</t>
  </si>
  <si>
    <t>נפת גולן</t>
  </si>
  <si>
    <t>מחוז חיפה</t>
  </si>
  <si>
    <t>נפת חיפה</t>
  </si>
  <si>
    <t>נפת חדרה</t>
  </si>
  <si>
    <t>מחוז המרכז</t>
  </si>
  <si>
    <t>נפת השרון</t>
  </si>
  <si>
    <t>נפת פתח תקווה</t>
  </si>
  <si>
    <t>נפת רמלה</t>
  </si>
  <si>
    <t>נפת רחובות</t>
  </si>
  <si>
    <t>מחוז תל אביב</t>
  </si>
  <si>
    <t>מחוז הדרום</t>
  </si>
  <si>
    <t>נפת אשקלון</t>
  </si>
  <si>
    <t>נפת באר שבע</t>
  </si>
  <si>
    <t>יישובים עירוניים</t>
  </si>
  <si>
    <t xml:space="preserve">     ירושלים</t>
  </si>
  <si>
    <t xml:space="preserve">     תל אביב-יפו</t>
  </si>
  <si>
    <t xml:space="preserve">     חיפה</t>
  </si>
  <si>
    <t xml:space="preserve">     ראשון לציון</t>
  </si>
  <si>
    <t>יישובים כפריים</t>
  </si>
  <si>
    <t>מושבים</t>
  </si>
  <si>
    <t>מושבים שיתופיים</t>
  </si>
  <si>
    <t>קיבוצים</t>
  </si>
  <si>
    <t>יישובים מוסדיים</t>
  </si>
  <si>
    <t>יישובים קהילתיים</t>
  </si>
  <si>
    <t>אחוז בני +75</t>
  </si>
  <si>
    <t>מתוך בני +65</t>
  </si>
  <si>
    <t>מתוך כלל האוכלוסייה</t>
  </si>
  <si>
    <t>אבו גוש</t>
  </si>
  <si>
    <t>אבו סנאן</t>
  </si>
  <si>
    <t>אבן יהודה</t>
  </si>
  <si>
    <t>אום אל-פחם</t>
  </si>
  <si>
    <t>אופקים</t>
  </si>
  <si>
    <t>אור יהודה</t>
  </si>
  <si>
    <t>אור עקיבא</t>
  </si>
  <si>
    <t>אורנית</t>
  </si>
  <si>
    <t>אזור</t>
  </si>
  <si>
    <t>אילת</t>
  </si>
  <si>
    <t>אכסאל</t>
  </si>
  <si>
    <t>אלעד</t>
  </si>
  <si>
    <t>אלפי מנשה</t>
  </si>
  <si>
    <t>אעבלין</t>
  </si>
  <si>
    <t>אפרתה</t>
  </si>
  <si>
    <t>אריאל</t>
  </si>
  <si>
    <t>אשדוד</t>
  </si>
  <si>
    <t>אשקלון</t>
  </si>
  <si>
    <t>באר יעקב</t>
  </si>
  <si>
    <t>באר שבע</t>
  </si>
  <si>
    <t>ביר אל-מכסור</t>
  </si>
  <si>
    <t>בית ג'ן</t>
  </si>
  <si>
    <t>בית שאן</t>
  </si>
  <si>
    <t>בית שמש</t>
  </si>
  <si>
    <t>ביתר עילית</t>
  </si>
  <si>
    <t>בני ברק</t>
  </si>
  <si>
    <t>בני עי"ש</t>
  </si>
  <si>
    <t>בסמ"ה</t>
  </si>
  <si>
    <t>בסמת טבעון</t>
  </si>
  <si>
    <t>בת ים</t>
  </si>
  <si>
    <t>גבעת זאב</t>
  </si>
  <si>
    <t>גבעת שמואל</t>
  </si>
  <si>
    <t>גבעתיים</t>
  </si>
  <si>
    <t>ג'דיידה-מכר</t>
  </si>
  <si>
    <t>גדרה</t>
  </si>
  <si>
    <t>ג'לג'וליה</t>
  </si>
  <si>
    <t>גן יבנה</t>
  </si>
  <si>
    <t>גני תקווה</t>
  </si>
  <si>
    <t>דייר חנא</t>
  </si>
  <si>
    <t>דימונה</t>
  </si>
  <si>
    <t>הוד השרון</t>
  </si>
  <si>
    <t>הרצליה</t>
  </si>
  <si>
    <t>זרזיר</t>
  </si>
  <si>
    <t>חדרה</t>
  </si>
  <si>
    <t>חולון</t>
  </si>
  <si>
    <t>חורה</t>
  </si>
  <si>
    <t>חיפה</t>
  </si>
  <si>
    <t>חצור הגלילית</t>
  </si>
  <si>
    <t>טבריה</t>
  </si>
  <si>
    <t>טורעאן</t>
  </si>
  <si>
    <t>טייבה</t>
  </si>
  <si>
    <t>טירה</t>
  </si>
  <si>
    <t>טירת כרמל</t>
  </si>
  <si>
    <t>טמרה</t>
  </si>
  <si>
    <t>יבנה</t>
  </si>
  <si>
    <t>יפיע</t>
  </si>
  <si>
    <t>יקנעם עילית</t>
  </si>
  <si>
    <t>ירוחם</t>
  </si>
  <si>
    <t>ירושלים</t>
  </si>
  <si>
    <t>ירכא</t>
  </si>
  <si>
    <t>כאבול</t>
  </si>
  <si>
    <t>כסיפה</t>
  </si>
  <si>
    <t>כסרא-סמיע</t>
  </si>
  <si>
    <t>כפר יאסיף</t>
  </si>
  <si>
    <t>כפר יונה</t>
  </si>
  <si>
    <t>כפר כנא</t>
  </si>
  <si>
    <t>כפר מנדא</t>
  </si>
  <si>
    <t>כפר סבא</t>
  </si>
  <si>
    <t>כפר קאסם</t>
  </si>
  <si>
    <t>כפר קרע</t>
  </si>
  <si>
    <t>כרמיאל</t>
  </si>
  <si>
    <t>לוד</t>
  </si>
  <si>
    <t>מבשרת ציון</t>
  </si>
  <si>
    <t>מגדל העמק</t>
  </si>
  <si>
    <t>מג'דל שמס</t>
  </si>
  <si>
    <t>מודיעין עילית</t>
  </si>
  <si>
    <t>מזכרת בתיה</t>
  </si>
  <si>
    <t>מיתר</t>
  </si>
  <si>
    <t>מעלה אדומים</t>
  </si>
  <si>
    <t>מעלה עירון</t>
  </si>
  <si>
    <t>מעלות-תרשיחא</t>
  </si>
  <si>
    <t>משהד</t>
  </si>
  <si>
    <t>נחף</t>
  </si>
  <si>
    <t>נס ציונה</t>
  </si>
  <si>
    <t>נצרת</t>
  </si>
  <si>
    <t>נשר</t>
  </si>
  <si>
    <t>נתיבות</t>
  </si>
  <si>
    <t>נתניה</t>
  </si>
  <si>
    <t>סח'נין</t>
  </si>
  <si>
    <t>עומר</t>
  </si>
  <si>
    <t>עילוט</t>
  </si>
  <si>
    <t>עין מאהל</t>
  </si>
  <si>
    <t>עכו</t>
  </si>
  <si>
    <t>עפולה</t>
  </si>
  <si>
    <t>עראבה</t>
  </si>
  <si>
    <t>ערד</t>
  </si>
  <si>
    <t>ערערה</t>
  </si>
  <si>
    <t>ערערה-בנגב</t>
  </si>
  <si>
    <t>פוריידיס</t>
  </si>
  <si>
    <t>פרדס חנה-כרכור</t>
  </si>
  <si>
    <t>פתח תקווה</t>
  </si>
  <si>
    <t>צפת</t>
  </si>
  <si>
    <t>קלנסווה</t>
  </si>
  <si>
    <t>קצרין</t>
  </si>
  <si>
    <t>קרני שומרון</t>
  </si>
  <si>
    <t>ראמה</t>
  </si>
  <si>
    <t>ראש העין</t>
  </si>
  <si>
    <t>ראשון לציון</t>
  </si>
  <si>
    <t>רהט</t>
  </si>
  <si>
    <t>רחובות</t>
  </si>
  <si>
    <t>ריינה</t>
  </si>
  <si>
    <t>רכסים</t>
  </si>
  <si>
    <t>רמלה</t>
  </si>
  <si>
    <t>רמת גן</t>
  </si>
  <si>
    <t>רמת השרון</t>
  </si>
  <si>
    <t>רמת ישי</t>
  </si>
  <si>
    <t>רעננה</t>
  </si>
  <si>
    <t>שגב-שלום</t>
  </si>
  <si>
    <t>שדרות</t>
  </si>
  <si>
    <t>שוהם</t>
  </si>
  <si>
    <t>שעב</t>
  </si>
  <si>
    <t>שפרעם</t>
  </si>
  <si>
    <t>תל אביב-יפו</t>
  </si>
  <si>
    <t>תל מונד</t>
  </si>
  <si>
    <t>תל שבע</t>
  </si>
  <si>
    <t>מצפה רמון</t>
  </si>
  <si>
    <t>שלומי</t>
  </si>
  <si>
    <t>ג'דידה-מכר</t>
  </si>
  <si>
    <t>חיפה - כלל התושבים</t>
  </si>
  <si>
    <t>לוד - כלל התושבים</t>
  </si>
  <si>
    <t>מודיעין-עילית</t>
  </si>
  <si>
    <t>עכו - כלל התושבים</t>
  </si>
  <si>
    <t>ערערה בנגב</t>
  </si>
  <si>
    <t>רמלה - כלל התושבים</t>
  </si>
  <si>
    <t>אלונה</t>
  </si>
  <si>
    <t>אשכול</t>
  </si>
  <si>
    <t>באר טוביה</t>
  </si>
  <si>
    <t>בני שמעון</t>
  </si>
  <si>
    <t>ברנר</t>
  </si>
  <si>
    <t>גדרות</t>
  </si>
  <si>
    <t>גולן</t>
  </si>
  <si>
    <t>גוש עציון</t>
  </si>
  <si>
    <t>גזר</t>
  </si>
  <si>
    <t>גן רווה</t>
  </si>
  <si>
    <t>דרום השרון</t>
  </si>
  <si>
    <t>הגלבוע</t>
  </si>
  <si>
    <t>הגליל העליון</t>
  </si>
  <si>
    <t>הגליל התחתון</t>
  </si>
  <si>
    <t>הערבה התיכונה</t>
  </si>
  <si>
    <t>הר חברון</t>
  </si>
  <si>
    <t>זבולון</t>
  </si>
  <si>
    <t>חבל אילות</t>
  </si>
  <si>
    <t>חבל יבנה</t>
  </si>
  <si>
    <t>חבל מודיעין</t>
  </si>
  <si>
    <t>חוף אשקלון</t>
  </si>
  <si>
    <t>חוף הכרמל</t>
  </si>
  <si>
    <t>חוף השרון</t>
  </si>
  <si>
    <t>יואב</t>
  </si>
  <si>
    <t>לב השרון</t>
  </si>
  <si>
    <t>לכיש</t>
  </si>
  <si>
    <t>מבואות החרמון</t>
  </si>
  <si>
    <t>מגידו</t>
  </si>
  <si>
    <t>מטה יהודה</t>
  </si>
  <si>
    <t>מנשה</t>
  </si>
  <si>
    <t>מעלה יוסף</t>
  </si>
  <si>
    <t>מרום הגליל</t>
  </si>
  <si>
    <t>מרחבים</t>
  </si>
  <si>
    <t>משגב</t>
  </si>
  <si>
    <t>נחל שורק</t>
  </si>
  <si>
    <t>עמק הירדן</t>
  </si>
  <si>
    <t>עמק חפר</t>
  </si>
  <si>
    <t>ערבות הירדן</t>
  </si>
  <si>
    <t>שומרון</t>
  </si>
  <si>
    <t>שער הנגב</t>
  </si>
  <si>
    <t>שפיר</t>
  </si>
  <si>
    <t>תמר</t>
  </si>
  <si>
    <t xml:space="preserve"> אלפים</t>
  </si>
  <si>
    <t>שיעורים ל-1,000</t>
  </si>
  <si>
    <t>נכנסים</t>
  </si>
  <si>
    <t>יוצאים</t>
  </si>
  <si>
    <t>מאזן</t>
  </si>
  <si>
    <t>מחוזות</t>
  </si>
  <si>
    <t>הצפון</t>
  </si>
  <si>
    <t>המרכז</t>
  </si>
  <si>
    <t>תל אביב</t>
  </si>
  <si>
    <t>הדרום</t>
  </si>
  <si>
    <t>צורת יישוב</t>
  </si>
  <si>
    <t>סה"כ בני +65</t>
  </si>
  <si>
    <t>גרים בקהילה</t>
  </si>
  <si>
    <t>מין</t>
  </si>
  <si>
    <t>גיל</t>
  </si>
  <si>
    <t>מזה: בני +80</t>
  </si>
  <si>
    <t>קבוצת אוכלוסייה</t>
  </si>
  <si>
    <t>סה"כ (אלפים)</t>
  </si>
  <si>
    <t>אדם יחיד</t>
  </si>
  <si>
    <t>זוג ללא ילדים</t>
  </si>
  <si>
    <t>זוג עם ילדים</t>
  </si>
  <si>
    <t>הורה יחיד עם ילדים</t>
  </si>
  <si>
    <t>ממוצע נפשות למשק בית</t>
  </si>
  <si>
    <t>משקי בית של כלל האוכלוסייה</t>
  </si>
  <si>
    <t>משקי בית של בני +65</t>
  </si>
  <si>
    <t>מזה: בני +65</t>
  </si>
  <si>
    <t>מספר משקי הבית</t>
  </si>
  <si>
    <t>כלל משקי  הבית</t>
  </si>
  <si>
    <t>ללא בני +65</t>
  </si>
  <si>
    <t>כלל משקי הבית</t>
  </si>
  <si>
    <t>4+</t>
  </si>
  <si>
    <t>מספר נפשות במשק הבית</t>
  </si>
  <si>
    <t>ילדים</t>
  </si>
  <si>
    <t>כללי</t>
  </si>
  <si>
    <t>אחוז הנשים</t>
  </si>
  <si>
    <t>נשים בנות +60 וגברים בני +65</t>
  </si>
  <si>
    <t>מקור: למ"ס, קובצי האוכלוסייה</t>
  </si>
  <si>
    <t>מקור:  למ"ס, קובצי האוכלוסייה</t>
  </si>
  <si>
    <t xml:space="preserve">מקור: למ"ס, קובצי האוכלוסייה </t>
  </si>
  <si>
    <t>עולים בני +65</t>
  </si>
  <si>
    <t>ג'ולס</t>
  </si>
  <si>
    <t>כפר ורדים</t>
  </si>
  <si>
    <t>מטה אשר</t>
  </si>
  <si>
    <t>ערבים</t>
  </si>
  <si>
    <t xml:space="preserve">מקור:  למ"ס, עיבוד מיוחד על סקרי כוח אדם </t>
  </si>
  <si>
    <t>מקורות: למ"ס, קובצי האוכלוסייה;  שנתון סטטיסטי</t>
  </si>
  <si>
    <t>מקורות: למ"ס, קובצי האוכלוסייה; שנתון סטטיסטי</t>
  </si>
  <si>
    <t>אחוז בני +65 עולי בריה"מ לשעבר מכלל בני +65 בארץ</t>
  </si>
  <si>
    <t>מקורות:  למ"ס, עיבוד מיוחד על סקרי כוח אדם;  שנתון סטטיסטי</t>
  </si>
  <si>
    <t>מקורות:  למ"ס, עיבוד מיוחד על סקרי כוח אדם; שנתון סטטיסטי</t>
  </si>
  <si>
    <r>
      <t xml:space="preserve">אחוז בני </t>
    </r>
    <r>
      <rPr>
        <sz val="11"/>
        <color indexed="8"/>
        <rFont val="Times New Roman"/>
        <family val="1"/>
      </rPr>
      <t>+</t>
    </r>
    <r>
      <rPr>
        <sz val="12.5"/>
        <color indexed="8"/>
        <rFont val="David"/>
        <family val="2"/>
        <charset val="177"/>
      </rPr>
      <t>75</t>
    </r>
  </si>
  <si>
    <t>פרדסייה</t>
  </si>
  <si>
    <t>מטה בנימין</t>
  </si>
  <si>
    <t>עמק יזרעאל</t>
  </si>
  <si>
    <t>סוף שנה</t>
  </si>
  <si>
    <t>אלפים, סוף שנה</t>
  </si>
  <si>
    <t>בני 60-64</t>
  </si>
  <si>
    <t>בני 65-69</t>
  </si>
  <si>
    <t>בני 70-74</t>
  </si>
  <si>
    <t>בני 75-79</t>
  </si>
  <si>
    <t>בני 80-84</t>
  </si>
  <si>
    <t>בני 85-89</t>
  </si>
  <si>
    <t>בני +90</t>
  </si>
  <si>
    <t>אחוזים, סוף שנה</t>
  </si>
  <si>
    <r>
      <t>יהודים ואחרים</t>
    </r>
    <r>
      <rPr>
        <vertAlign val="superscript"/>
        <sz val="12.5"/>
        <color indexed="8"/>
        <rFont val="David"/>
        <family val="2"/>
        <charset val="177"/>
      </rPr>
      <t>(1)</t>
    </r>
  </si>
  <si>
    <t>2. שעלו משנת 1990 ואילך</t>
  </si>
  <si>
    <t>בני 65-74</t>
  </si>
  <si>
    <t>אחוז בני +65 מכלל עולי אתיופיה</t>
  </si>
  <si>
    <t>אחוז בני +65 עולי אתיופיה מכלל בני +65 בארץ</t>
  </si>
  <si>
    <t xml:space="preserve">בני +65   </t>
  </si>
  <si>
    <r>
      <t xml:space="preserve">1. </t>
    </r>
    <r>
      <rPr>
        <sz val="11"/>
        <color indexed="8"/>
        <rFont val="David"/>
        <family val="2"/>
        <charset val="177"/>
      </rPr>
      <t xml:space="preserve">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</si>
  <si>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2. ישראלים ביישובים יהודיים</t>
  </si>
  <si>
    <t>1. שעלו משנת 1990 ואילך</t>
  </si>
  <si>
    <t>50,000-99,999</t>
  </si>
  <si>
    <t>20,000-49,999</t>
  </si>
  <si>
    <t>10,000-19,999</t>
  </si>
  <si>
    <t>100,000-199,999</t>
  </si>
  <si>
    <t>בית דגן</t>
  </si>
  <si>
    <t>להבים</t>
  </si>
  <si>
    <t>מודיעין-מכבים-רעות</t>
  </si>
  <si>
    <t>באקה ג'ת</t>
  </si>
  <si>
    <t>ירושלים - כלל התושבים</t>
  </si>
  <si>
    <t>מעלות-תרשיחא - כלל התושבים</t>
  </si>
  <si>
    <t>תל אביב-יפו - כלל התושבים</t>
  </si>
  <si>
    <t>יהודים ואחרים</t>
  </si>
  <si>
    <t>1. אוכלוסיית משקי הבית אינה כוללת את משקי הבית בקיבוצים, במוסדות, במעונות סטודנטים והגרים מחוץ ליישובים (בדווים בדרום ואחרים)</t>
  </si>
  <si>
    <t>3. שעלו משנת 1990 ואילך</t>
  </si>
  <si>
    <t>1. אוכלוסיית משקי הבית אינה כוללת את משקי הבית בקיבוצים, במוסדות, במעונות סטודנטים והגרים מחוץ ליישובים</t>
  </si>
  <si>
    <t>2. משקי בית שבהם לפחות אדם אחד בן +65</t>
  </si>
  <si>
    <t>3. כולל משקי בית שבהם משפחה אחת "אחרת" הכוללת אחים ללא בני זוג וללא ילדים משלהם או משפחה הכוללת סבים ונכדים בלבד; משקי בית שבהם משפחה אחת עם אחרים; משקי בית שבהם שתי משפחות או יותר; משקי בית שבהם קבוצת אנשים שאינם קרובי משפחה</t>
  </si>
  <si>
    <t>סוג משק הבית</t>
  </si>
  <si>
    <t>משקי בית של יהודים ואחרים</t>
  </si>
  <si>
    <r>
      <t>עם בני +65</t>
    </r>
    <r>
      <rPr>
        <b/>
        <vertAlign val="superscript"/>
        <sz val="12.5"/>
        <color indexed="10"/>
        <rFont val="David"/>
        <family val="2"/>
        <charset val="177"/>
      </rPr>
      <t>(3)</t>
    </r>
  </si>
  <si>
    <r>
      <t>עם בני +65</t>
    </r>
    <r>
      <rPr>
        <vertAlign val="superscript"/>
        <sz val="12.5"/>
        <rFont val="David"/>
        <family val="2"/>
        <charset val="177"/>
      </rPr>
      <t>(3)</t>
    </r>
  </si>
  <si>
    <t>משקי בית של ערבים</t>
  </si>
  <si>
    <t>משקי בית ללא בני +65</t>
  </si>
  <si>
    <r>
      <t>משקי בית עם בני +65</t>
    </r>
    <r>
      <rPr>
        <b/>
        <vertAlign val="superscript"/>
        <sz val="12.5"/>
        <color indexed="10"/>
        <rFont val="David"/>
        <family val="2"/>
        <charset val="177"/>
      </rPr>
      <t>(2)</t>
    </r>
  </si>
  <si>
    <r>
      <t>יחס תלות</t>
    </r>
    <r>
      <rPr>
        <vertAlign val="superscript"/>
        <sz val="12.5"/>
        <rFont val="David"/>
        <family val="2"/>
        <charset val="177"/>
      </rPr>
      <t>(1)</t>
    </r>
  </si>
  <si>
    <r>
      <t>תחזית</t>
    </r>
    <r>
      <rPr>
        <b/>
        <vertAlign val="superscript"/>
        <sz val="12.5"/>
        <rFont val="David"/>
        <family val="2"/>
        <charset val="177"/>
      </rPr>
      <t>(2)</t>
    </r>
  </si>
  <si>
    <t>1. הגדרת יחסי תלות:</t>
  </si>
  <si>
    <r>
      <t>בני</t>
    </r>
    <r>
      <rPr>
        <sz val="11"/>
        <color indexed="8"/>
        <rFont val="Times New Roman"/>
        <family val="1"/>
      </rPr>
      <t xml:space="preserve"> </t>
    </r>
    <r>
      <rPr>
        <sz val="12.5"/>
        <color indexed="8"/>
        <rFont val="David"/>
        <family val="2"/>
        <charset val="177"/>
      </rPr>
      <t>65-74</t>
    </r>
  </si>
  <si>
    <t>נתונים על בני +65</t>
  </si>
  <si>
    <t>אחוז בני +65 באוכלוסייה</t>
  </si>
  <si>
    <t>3. משקי בית שבהם לפחות אדם אחד בן +65</t>
  </si>
  <si>
    <t>סה"כ משקי בית</t>
  </si>
  <si>
    <r>
      <t>מזה: משקי בית של עולי בריה"מ לשעבר</t>
    </r>
    <r>
      <rPr>
        <i/>
        <vertAlign val="superscript"/>
        <sz val="12"/>
        <rFont val="David"/>
        <family val="2"/>
        <charset val="177"/>
      </rPr>
      <t>(2)</t>
    </r>
  </si>
  <si>
    <r>
      <t>אחוזים</t>
    </r>
    <r>
      <rPr>
        <vertAlign val="superscript"/>
        <sz val="12.5"/>
        <rFont val="David"/>
        <family val="2"/>
        <charset val="177"/>
      </rPr>
      <t>(1)</t>
    </r>
  </si>
  <si>
    <t>3.  הסך-הכול הוא ארצי וכולל גם יישובים שאינם מופיעים בלוח זה</t>
  </si>
  <si>
    <t>1. מתוך כלל האוכלוסייה ביישוב</t>
  </si>
  <si>
    <t>3. כולל: יהודים, נוצרים שאינם ערבים ואוכלוסייה ללא סיווג דת  (ראו מבוא)</t>
  </si>
  <si>
    <t>2. כולל: יהודים, נוצרים שאינם ערבים ואוכלוסייה ללא סיווג דת  (ראו מבוא)</t>
  </si>
  <si>
    <t>יחס</t>
  </si>
  <si>
    <t>המינים*</t>
  </si>
  <si>
    <t>*לא כולל ילדים שנולדו בארץ</t>
  </si>
  <si>
    <t>כלל האוכלוסייה - אלפים</t>
  </si>
  <si>
    <t>אחוז מכלל האוכלוסייה</t>
  </si>
  <si>
    <r>
      <t xml:space="preserve">*כולל: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</si>
  <si>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יהודים ואחרים*</t>
  </si>
  <si>
    <r>
      <t>דירוג היישוב</t>
    </r>
    <r>
      <rPr>
        <vertAlign val="superscript"/>
        <sz val="12.5"/>
        <color indexed="8"/>
        <rFont val="David"/>
        <family val="2"/>
        <charset val="177"/>
      </rPr>
      <t>(2)</t>
    </r>
  </si>
  <si>
    <t>אחוז בני +75 מבני +65 בקרב העולים</t>
  </si>
  <si>
    <t>אחוז בני +65 העולים, מכלל בני +65 בארץ</t>
  </si>
  <si>
    <r>
      <t>משק בית עם משפחה אחת</t>
    </r>
    <r>
      <rPr>
        <vertAlign val="superscript"/>
        <sz val="12.5"/>
        <rFont val="David"/>
        <family val="2"/>
        <charset val="177"/>
      </rPr>
      <t>(2)</t>
    </r>
  </si>
  <si>
    <r>
      <t>אחר</t>
    </r>
    <r>
      <rPr>
        <vertAlign val="superscript"/>
        <sz val="12.5"/>
        <rFont val="David"/>
        <family val="2"/>
        <charset val="177"/>
      </rPr>
      <t>(3)</t>
    </r>
  </si>
  <si>
    <r>
      <t>מזה: עולי בריה"מ לשעבר</t>
    </r>
    <r>
      <rPr>
        <i/>
        <vertAlign val="superscript"/>
        <sz val="12.5"/>
        <rFont val="David"/>
        <family val="2"/>
        <charset val="177"/>
      </rPr>
      <t>(4)</t>
    </r>
  </si>
  <si>
    <t>4. שעלו משנת 1990 ואילך</t>
  </si>
  <si>
    <t>2. ילדים במשק הבית - בני כל הגילים, גם מעל 18</t>
  </si>
  <si>
    <r>
      <t>משקי בית עם משפחה אחת</t>
    </r>
    <r>
      <rPr>
        <vertAlign val="superscript"/>
        <sz val="12"/>
        <rFont val="David"/>
        <family val="2"/>
        <charset val="177"/>
      </rPr>
      <t>(3)</t>
    </r>
  </si>
  <si>
    <r>
      <t>אחר</t>
    </r>
    <r>
      <rPr>
        <vertAlign val="superscript"/>
        <sz val="12"/>
        <rFont val="David"/>
        <family val="2"/>
        <charset val="177"/>
      </rPr>
      <t>(4)</t>
    </r>
  </si>
  <si>
    <t>4. כולל משקי בית שבהם משפחה אחת "אחרת" הכוללת אחים ללא בני זוג וללא ילדים משלהם או משפחה הכוללת סבים ונכדים בלבד; משקי בית שבהם משפחה אחת עם אחרים; משקי בית שבהם שתי משפחות או יותר; משקי בית שבהם קבוצת אנשים שאינם קרובי משפחה</t>
  </si>
  <si>
    <t>3. ילדים במשק הבית - בני כל הגילים, גם מעל 18</t>
  </si>
  <si>
    <t>* מספר הגברים לכל 1,000 נשים</t>
  </si>
  <si>
    <t>*משנת 2000 ואילך האוכלוסייה היא "יהודים ואחרים", הכוללת יהודים, נוצרים שאינם ערבים ואוכלוסייה ללא סיווג דת (ראו מבוא)</t>
  </si>
  <si>
    <t>קריית אונו</t>
  </si>
  <si>
    <t>קריית ארבע</t>
  </si>
  <si>
    <t>קריית אתא</t>
  </si>
  <si>
    <t>קריית ביאליק</t>
  </si>
  <si>
    <t>קריית גת</t>
  </si>
  <si>
    <t>קריית טבעון</t>
  </si>
  <si>
    <t>קריית ים</t>
  </si>
  <si>
    <t>קריית מוצקין</t>
  </si>
  <si>
    <t>קריית מלאכי</t>
  </si>
  <si>
    <t>קריית עקרון</t>
  </si>
  <si>
    <t>קריית שמונה</t>
  </si>
  <si>
    <t xml:space="preserve">1. הסך-הכול הוא ארצי וכולל יישובים שאינם מופיעים בלוח זה  </t>
  </si>
  <si>
    <t xml:space="preserve">   ילדים - גילאי 19-0 מחולק בגילאי 20-64</t>
  </si>
  <si>
    <t xml:space="preserve">   כללי - גילאי 0-19 ועוד גילאי +65 מחולק בגילאי 20-64</t>
  </si>
  <si>
    <t>כוכב יאיר</t>
  </si>
  <si>
    <t>בני +65 מכלל האוכלוסייה</t>
  </si>
  <si>
    <t>בני +80 מכלל האוכלוסייה</t>
  </si>
  <si>
    <t>בני +75 מבני +65</t>
  </si>
  <si>
    <t>בני +80 מבני +65</t>
  </si>
  <si>
    <t>בני +75 מכלל האוכלוסייה</t>
  </si>
  <si>
    <t>כלל האוכלוסייה אלפים</t>
  </si>
  <si>
    <t>אחוז בני +65 מכלל האוכלוסייה באזור</t>
  </si>
  <si>
    <t>כלל העולים - אלפים</t>
  </si>
  <si>
    <t>בני +65 מכלל האוכלוסייה - אחוזים</t>
  </si>
  <si>
    <t>זמר</t>
  </si>
  <si>
    <t>חורפיש</t>
  </si>
  <si>
    <t>טובא-זנגרייה</t>
  </si>
  <si>
    <r>
      <t>עולים בני +65 מבריה"מ לשעבר</t>
    </r>
    <r>
      <rPr>
        <vertAlign val="superscript"/>
        <sz val="12.5"/>
        <color indexed="8"/>
        <rFont val="David"/>
        <family val="2"/>
        <charset val="177"/>
      </rPr>
      <t>(1)</t>
    </r>
    <r>
      <rPr>
        <sz val="12.5"/>
        <color indexed="8"/>
        <rFont val="David"/>
        <family val="2"/>
        <charset val="177"/>
      </rPr>
      <t xml:space="preserve"> - אלפים</t>
    </r>
  </si>
  <si>
    <t>מאזן של כלל האוכלוסייה</t>
  </si>
  <si>
    <t>סוג משק הבית (אחוזים)</t>
  </si>
  <si>
    <t>נשואים/ות</t>
  </si>
  <si>
    <t>אלמנים/ות</t>
  </si>
  <si>
    <t>גרושים/ות</t>
  </si>
  <si>
    <t>רווקים/ות</t>
  </si>
  <si>
    <t>נשים בנות +64 וגברים בני +67</t>
  </si>
  <si>
    <t>אחוז העולים בני +65 מבריה"מ לשעבר מכלל בני +65</t>
  </si>
  <si>
    <r>
      <t>אחוז העולים מבריה"מ לשעבר</t>
    </r>
    <r>
      <rPr>
        <b/>
        <vertAlign val="superscript"/>
        <sz val="12.5"/>
        <color indexed="10"/>
        <rFont val="David"/>
        <family val="2"/>
        <charset val="177"/>
      </rPr>
      <t>(1)</t>
    </r>
    <r>
      <rPr>
        <b/>
        <sz val="12.5"/>
        <color indexed="10"/>
        <rFont val="David"/>
        <family val="2"/>
        <charset val="177"/>
      </rPr>
      <t xml:space="preserve"> בני +65 מתוך כלל בני +65 ביישוב</t>
    </r>
  </si>
  <si>
    <t>אחוז הערבים</t>
  </si>
  <si>
    <r>
      <t xml:space="preserve">ממוצע נפשות למשק בית </t>
    </r>
    <r>
      <rPr>
        <sz val="12.5"/>
        <rFont val="David"/>
        <family val="2"/>
        <charset val="177"/>
      </rPr>
      <t>(מספרים מוחלטים)</t>
    </r>
  </si>
  <si>
    <t>נהרייה</t>
  </si>
  <si>
    <t>סה"כ יהודים ואחרים</t>
  </si>
  <si>
    <t>סה"כ ערבים</t>
  </si>
  <si>
    <t>פקיעין (בוקייעה)</t>
  </si>
  <si>
    <t>יאנוח-ג'ת</t>
  </si>
  <si>
    <t>סמל יישוב</t>
  </si>
  <si>
    <t>מספר סידורי</t>
  </si>
  <si>
    <t>סידורי לפי א-ב מכון</t>
  </si>
  <si>
    <t>סידורי</t>
  </si>
  <si>
    <t>שדות נגב</t>
  </si>
  <si>
    <t>רמת נגב</t>
  </si>
  <si>
    <t>סמל מועצה</t>
  </si>
  <si>
    <t>מקור:  למ"ס, שנתון סטטיסטי, קובצי האוכלוסייה</t>
  </si>
  <si>
    <t>מספרים מוחלטים</t>
  </si>
  <si>
    <t>דבורייה</t>
  </si>
  <si>
    <t>מצב</t>
  </si>
  <si>
    <t>שינויים</t>
  </si>
  <si>
    <t>מספר חדש</t>
  </si>
  <si>
    <t>2000*</t>
  </si>
  <si>
    <t>2. החלופה הבינונית לתחזית</t>
  </si>
  <si>
    <t>יחס תלות</t>
  </si>
  <si>
    <t xml:space="preserve">     אשדוד</t>
  </si>
  <si>
    <t>בית אל</t>
  </si>
  <si>
    <t>בוסתן-אל-מרג'</t>
  </si>
  <si>
    <t>אל-בטוף</t>
  </si>
  <si>
    <r>
      <t>דירוג היישוב</t>
    </r>
    <r>
      <rPr>
        <vertAlign val="superscript"/>
        <sz val="12.5"/>
        <color indexed="8"/>
        <rFont val="David"/>
        <family val="2"/>
        <charset val="177"/>
      </rPr>
      <t>(3)</t>
    </r>
  </si>
  <si>
    <t>מספר ישן</t>
  </si>
  <si>
    <r>
      <t>סה"כ ארצי</t>
    </r>
    <r>
      <rPr>
        <b/>
        <vertAlign val="superscript"/>
        <sz val="12.5"/>
        <rFont val="David"/>
        <family val="2"/>
        <charset val="177"/>
      </rPr>
      <t>(2)</t>
    </r>
  </si>
  <si>
    <t>בסיס התחזית</t>
  </si>
  <si>
    <t>זיכרון יעקב</t>
  </si>
  <si>
    <t>לקייה</t>
  </si>
  <si>
    <t>הרצלייה</t>
  </si>
  <si>
    <t>ג'יסר א-זרקא</t>
  </si>
  <si>
    <t>מר'אר</t>
  </si>
  <si>
    <t>אחוז בני +65 באוכלוסייה:</t>
  </si>
  <si>
    <t>אחוז הנשים מתוך בני +65</t>
  </si>
  <si>
    <t>אחוז בני +80 מתוך בני +65</t>
  </si>
  <si>
    <t>לקט נתונים לפרק 1</t>
  </si>
  <si>
    <r>
      <t>אזור יהודה והשומרון</t>
    </r>
    <r>
      <rPr>
        <b/>
        <vertAlign val="superscript"/>
        <sz val="12.5"/>
        <rFont val="David"/>
        <family val="2"/>
        <charset val="177"/>
      </rPr>
      <t>(2)</t>
    </r>
  </si>
  <si>
    <t>* צורת יישוב שוטפת</t>
  </si>
  <si>
    <t>בנימינה-גבעת עדה</t>
  </si>
  <si>
    <t>יהוד</t>
  </si>
  <si>
    <t>קדימה-צורן</t>
  </si>
  <si>
    <t>מוצג ל-1,000, סוף שנה</t>
  </si>
  <si>
    <t>200,000-499,999</t>
  </si>
  <si>
    <t xml:space="preserve">     פתח תקווה</t>
  </si>
  <si>
    <t>5,000-9,999</t>
  </si>
  <si>
    <t>2,000-4,999</t>
  </si>
  <si>
    <t>1995*</t>
  </si>
  <si>
    <t>500,000+</t>
  </si>
  <si>
    <t>בענה</t>
  </si>
  <si>
    <t>דייר אל-אסד</t>
  </si>
  <si>
    <t>מג'ד אל-כרום</t>
  </si>
  <si>
    <t>עספיא</t>
  </si>
  <si>
    <t>4. כולל: יהודים, נוצרים שאינם ערבים ואוכלוסייה ללא סיווג דת  (ראו מבוא)</t>
  </si>
  <si>
    <t>עמק המעיינות</t>
  </si>
  <si>
    <t xml:space="preserve">      בני 65-69</t>
  </si>
  <si>
    <t xml:space="preserve">      בני 70-74</t>
  </si>
  <si>
    <t>בני 75-84</t>
  </si>
  <si>
    <t xml:space="preserve">     בני 75-79</t>
  </si>
  <si>
    <t xml:space="preserve">     בני 80-84</t>
  </si>
  <si>
    <t>בני +85</t>
  </si>
  <si>
    <t xml:space="preserve">     בני 85-89</t>
  </si>
  <si>
    <t xml:space="preserve">     בני 90-94</t>
  </si>
  <si>
    <t xml:space="preserve">     בני +95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</si>
  <si>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</si>
  <si>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</si>
  <si>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</si>
  <si>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</si>
  <si>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</si>
  <si>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</si>
  <si>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</si>
  <si>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</si>
  <si>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</si>
  <si>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</si>
  <si>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</si>
  <si>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</si>
  <si>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</si>
  <si>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</si>
  <si>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</si>
  <si>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</si>
  <si>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</si>
  <si>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</si>
  <si>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r>
      <t>סה"כ ארצי</t>
    </r>
    <r>
      <rPr>
        <b/>
        <vertAlign val="superscript"/>
        <sz val="12.5"/>
        <rFont val="David"/>
        <family val="2"/>
        <charset val="177"/>
      </rPr>
      <t>(3)</t>
    </r>
  </si>
  <si>
    <t>נפת כינרת</t>
  </si>
  <si>
    <t>בועיינה-נוג'יידאת</t>
  </si>
  <si>
    <t>בוקעאת'א</t>
  </si>
  <si>
    <t>דאליית אל-כרמל</t>
  </si>
  <si>
    <t>שבלי - אום אל-ר'נם</t>
  </si>
  <si>
    <t>נשים בנות +62 וגברים בני +67</t>
  </si>
  <si>
    <t>בני +67</t>
  </si>
  <si>
    <t xml:space="preserve">   ילדים - גילאי 0-19 מחולק בנשים בנות 20-61 וגברים בני 20-66</t>
  </si>
  <si>
    <t xml:space="preserve">   כללי - גילאי 0-19 ועוד נשים בנות +62 וגברים בני +67, מחולק בנשים בנות 20-61 וגברים בני 20-66</t>
  </si>
  <si>
    <t xml:space="preserve">   ילדים - גילאי 0-19 מחולק בבני 20-66</t>
  </si>
  <si>
    <t xml:space="preserve">   כללי - גילאי 0-19 ועוד בני +67, מחולק בבני 20-66</t>
  </si>
  <si>
    <t>*במסגרת המדיניות הכלכלית-חברתית של הממשלה בשנים 2002-2003 הונהגה רפורמה בגיל הפרישה מעבודה וזכאות לקִצבת זיקנה. גיל הזכאות (המותנה) לקִצבה הוא 62 לנשים ו-67 לגברים ואילו גיל פרישת חובה מעבודה הוא 67 לגברים ולנשים:</t>
  </si>
  <si>
    <t>לוח 1.1: בני +65 וכלל האוכלוסייה, שנים נבחרות</t>
  </si>
  <si>
    <t>בני +67 ובנות +62</t>
  </si>
  <si>
    <t>ג'ת</t>
  </si>
  <si>
    <t>עיילבון</t>
  </si>
  <si>
    <t>2. בשנת 2003 חלו שינויים בעקבות איחוד הרשויות ובשנת 2009 פורקו חלק מהאיחודים (ראו מבוא). בלוח מובאים גם הנתונים על היישובים בשנים שלפני האיחוד או לאחר הפירוק</t>
  </si>
  <si>
    <t>* כולל: יהודים, נוצרים שאינם ערבים ואוכלוסייה ללא סיווג דת</t>
  </si>
  <si>
    <t>באקה אל-גרביה</t>
  </si>
  <si>
    <t>עיריות</t>
  </si>
  <si>
    <t>מועצות מקומיות</t>
  </si>
  <si>
    <t>מועצות אזוריות</t>
  </si>
  <si>
    <t>חסרי מעמד</t>
  </si>
  <si>
    <t>בני +65 מתוך כלל האוכלוסייה</t>
  </si>
  <si>
    <t>בני +75 מתוך כלל האוכלוסייה</t>
  </si>
  <si>
    <t>בני +75 מתוך בני +65</t>
  </si>
  <si>
    <t>מגילות ים המלח</t>
  </si>
  <si>
    <t>בני 74-65</t>
  </si>
  <si>
    <t>תקופת עלייה</t>
  </si>
  <si>
    <t>אלפים - סה"כ</t>
  </si>
  <si>
    <t>*שעלו משנת 1990 ואילך</t>
  </si>
  <si>
    <r>
      <t xml:space="preserve">* כולל: יהודים, נוצרים שאינם ערבים ואוכלוסייה </t>
    </r>
    <r>
      <rPr>
        <sz val="11"/>
        <rFont val="David"/>
        <family val="2"/>
        <charset val="177"/>
      </rPr>
      <t>ללא סיווג דת (ראו מבוא)</t>
    </r>
  </si>
  <si>
    <t>2008*</t>
  </si>
  <si>
    <t>לוח 1.3: הגיל החציוני בקרב בני +65 ובכלל האוכלוסייה, לפי גיל, מין וקבוצות אוכלוסייה, שנים נבחרות</t>
  </si>
  <si>
    <t>לוח 1.4: בני +65, לפי גיל, שנים נבחרות</t>
  </si>
  <si>
    <t>לוח 1.5: בני +65 לפי מין, שנים נבחרות</t>
  </si>
  <si>
    <t>לוח 1.6: בני +60, לפי גיל ומין, שנים נבחרות</t>
  </si>
  <si>
    <t>לוח 1.7: בני +65 וכלל האוכלוסייה, לפי קבוצת אוכלוסייה, שנים נבחרות</t>
  </si>
  <si>
    <t xml:space="preserve">לוח 1.8: הנשים מתוך בני +65, לפי גיל וקבוצות אוכלוסייה, שנים נבחרות </t>
  </si>
  <si>
    <t>לוח 1.10: בני +65 וכלל האוכלוסייה שעלו משנת 1990 ואילך*, לפי גיל, שנים נבחרות</t>
  </si>
  <si>
    <t>לוח 1.27: בני +65 ביישובים שמנו למעלה מ-10,000 תושבים, שנים נבחרות</t>
  </si>
  <si>
    <t>1990-1991</t>
  </si>
  <si>
    <t>1992-1994</t>
  </si>
  <si>
    <t>1995-1997</t>
  </si>
  <si>
    <t>1998-2002</t>
  </si>
  <si>
    <t>סה"כ בני 74-65</t>
  </si>
  <si>
    <t>סה"כ בני +75</t>
  </si>
  <si>
    <t>אחוזים - סה"כ</t>
  </si>
  <si>
    <t xml:space="preserve">     נתניה</t>
  </si>
  <si>
    <t xml:space="preserve">     באר שבע</t>
  </si>
  <si>
    <t>אל קסום</t>
  </si>
  <si>
    <t>נווה מדבר</t>
  </si>
  <si>
    <t>סמל</t>
  </si>
  <si>
    <t>כלל עולי בריה"מ לשעבר*</t>
  </si>
  <si>
    <t>שנה</t>
  </si>
  <si>
    <t>קבוצת גיל</t>
  </si>
  <si>
    <t>מאפיינים</t>
  </si>
  <si>
    <t>יבשת לידה</t>
  </si>
  <si>
    <t>ארצות לידה</t>
  </si>
  <si>
    <t>יבשת מוצא</t>
  </si>
  <si>
    <t>מחוז ונפה</t>
  </si>
  <si>
    <t>כעביה-טבאש-חג'אג'רה</t>
  </si>
  <si>
    <t>יישוב</t>
  </si>
  <si>
    <t>מועצה אזורית</t>
  </si>
  <si>
    <t>אחוז בני +85</t>
  </si>
  <si>
    <t>מקור: למ"ס, תחזיות אוכלוסיית ישראל עד לשנת 2065, באתר האינטרנט</t>
  </si>
  <si>
    <t>מקורות: למ"ס, קובצי האוכלוסייה; למ"ס, תחזיות אוכלוסיית ישראל עד לשנת 2065, באתר האינטרנט</t>
  </si>
  <si>
    <r>
      <t>יחס תמיכה בהורים</t>
    </r>
    <r>
      <rPr>
        <vertAlign val="superscript"/>
        <sz val="12.5"/>
        <rFont val="David"/>
        <family val="2"/>
      </rPr>
      <t>(1)</t>
    </r>
  </si>
  <si>
    <t>1. יחס תמיכה בהורים: גילאי +80 מחולק בגילאי 50-64</t>
  </si>
  <si>
    <t>סה"כ בני +65 הגרים בקהילה</t>
  </si>
  <si>
    <t>יישובים כפריים אחרים</t>
  </si>
  <si>
    <t>מספר בני +65, סוף 2017</t>
  </si>
  <si>
    <t>מספר בני +80 בסוף 2017</t>
  </si>
  <si>
    <t>משנת 2016 לשנת 2017 גדל מספר בני +65 ב-</t>
  </si>
  <si>
    <t>משקי הבית שיש בהם בני +65, כאחוז מכלל משקי הבית (2017)</t>
  </si>
  <si>
    <t>משקי הבית שבהם בני +65 הגרים לבדם, כאחוז מכלל משקי הבית של בני +65 (2017)</t>
  </si>
  <si>
    <t>אחוז בני +65 נשואים (2016):</t>
  </si>
  <si>
    <t>בני +65 (יהודים ואחרים) שנולדו בישראל, כאחוז מבני +65 (2017)</t>
  </si>
  <si>
    <t>מוכן</t>
  </si>
  <si>
    <t>90-94</t>
  </si>
  <si>
    <t>95+</t>
  </si>
  <si>
    <t>לוח 1.14: יהודים ואחרים* בני +65, לפי יבשת לידה, שנים נבחרות</t>
  </si>
  <si>
    <t>בית אריה</t>
  </si>
  <si>
    <t>חריש</t>
  </si>
  <si>
    <t>קריית יערים</t>
  </si>
  <si>
    <r>
      <t>מזה: יהודים ואחרים</t>
    </r>
    <r>
      <rPr>
        <vertAlign val="superscript"/>
        <sz val="12.5"/>
        <rFont val="David"/>
        <family val="2"/>
      </rPr>
      <t>(4)</t>
    </r>
  </si>
  <si>
    <t>שדות דן</t>
  </si>
  <si>
    <t>זקנים</t>
  </si>
  <si>
    <t xml:space="preserve">   זקנים - גילאי +65 מחולק בגילאי 20-64 </t>
  </si>
  <si>
    <t xml:space="preserve">   זקנים - נשים בנות +62 וגברים בני +67, מחולק בנשים בנות 20-61 וגברים בני 20-66 </t>
  </si>
  <si>
    <t xml:space="preserve">   זקנים -  בני +67, מחולק בבני 20-66 </t>
  </si>
  <si>
    <t>מזה: נשים</t>
  </si>
  <si>
    <r>
      <t>אשכול פריפריאליות</t>
    </r>
    <r>
      <rPr>
        <vertAlign val="superscript"/>
        <sz val="12.5"/>
        <rFont val="David"/>
        <family val="2"/>
        <charset val="177"/>
      </rPr>
      <t>(2)</t>
    </r>
  </si>
  <si>
    <r>
      <t>רשויות מקומיות</t>
    </r>
    <r>
      <rPr>
        <vertAlign val="superscript"/>
        <sz val="12.5"/>
        <rFont val="David"/>
        <family val="2"/>
        <charset val="177"/>
      </rPr>
      <t>(3)</t>
    </r>
  </si>
  <si>
    <t xml:space="preserve">     בני ברק</t>
  </si>
  <si>
    <t>נוף הגליל</t>
  </si>
  <si>
    <r>
      <t>נצרת עילית - כלל התושבים</t>
    </r>
    <r>
      <rPr>
        <vertAlign val="superscript"/>
        <sz val="12.5"/>
        <rFont val="David"/>
        <family val="2"/>
      </rPr>
      <t>(4)</t>
    </r>
  </si>
  <si>
    <t>4. בשנת 2019 שונה שם היישוב מנצרת עילית לנוף הגליל</t>
  </si>
  <si>
    <t xml:space="preserve">2. הסך-הכול הוא ארצי, מתייחס לכלל בני +65 וכולל גם יישובים שאינם מופיעים בלוח זה  </t>
  </si>
  <si>
    <r>
      <t>סה"כ ארצי</t>
    </r>
    <r>
      <rPr>
        <b/>
        <vertAlign val="superscript"/>
        <sz val="12.5"/>
        <rFont val="David"/>
        <family val="2"/>
      </rPr>
      <t>(1)</t>
    </r>
  </si>
  <si>
    <r>
      <t>באקה אל-גרבייה</t>
    </r>
    <r>
      <rPr>
        <vertAlign val="superscript"/>
        <sz val="12.5"/>
        <rFont val="David"/>
        <family val="2"/>
      </rPr>
      <t>(2)</t>
    </r>
  </si>
  <si>
    <r>
      <t>בנימינה-גבעת עדה</t>
    </r>
    <r>
      <rPr>
        <vertAlign val="superscript"/>
        <sz val="12.5"/>
        <rFont val="David"/>
        <family val="2"/>
      </rPr>
      <t>(2)</t>
    </r>
  </si>
  <si>
    <r>
      <t xml:space="preserve"> - יהודים  ואחרים</t>
    </r>
    <r>
      <rPr>
        <vertAlign val="superscript"/>
        <sz val="12.5"/>
        <rFont val="David"/>
        <family val="2"/>
      </rPr>
      <t>(3)</t>
    </r>
  </si>
  <si>
    <r>
      <t xml:space="preserve"> - יהודים  ואחרים</t>
    </r>
    <r>
      <rPr>
        <i/>
        <vertAlign val="superscript"/>
        <sz val="12.5"/>
        <rFont val="David"/>
        <family val="2"/>
      </rPr>
      <t>(3)</t>
    </r>
  </si>
  <si>
    <r>
      <t>יהוד</t>
    </r>
    <r>
      <rPr>
        <vertAlign val="superscript"/>
        <sz val="12.5"/>
        <rFont val="David"/>
        <family val="2"/>
      </rPr>
      <t>(2)</t>
    </r>
  </si>
  <si>
    <r>
      <t>מודיעין</t>
    </r>
    <r>
      <rPr>
        <vertAlign val="superscript"/>
        <sz val="12.5"/>
        <rFont val="David"/>
        <family val="2"/>
      </rPr>
      <t>(2)</t>
    </r>
  </si>
  <si>
    <r>
      <t>מכבים-רעות</t>
    </r>
    <r>
      <rPr>
        <vertAlign val="superscript"/>
        <sz val="12.5"/>
        <rFont val="David"/>
        <family val="2"/>
      </rPr>
      <t>(2)</t>
    </r>
  </si>
  <si>
    <r>
      <t>קדימה-צורן</t>
    </r>
    <r>
      <rPr>
        <vertAlign val="superscript"/>
        <sz val="12.5"/>
        <rFont val="David"/>
        <family val="2"/>
      </rPr>
      <t>(2)</t>
    </r>
  </si>
  <si>
    <t>יהודה ושומרון</t>
  </si>
  <si>
    <t>ללא שינוי</t>
  </si>
  <si>
    <t>2020-2003</t>
  </si>
  <si>
    <t>מקור: למ"ס, מדד פריפריאליות של יישובים ושל רשויות מקומיות, 2020, קובצי האוכלוסייה</t>
  </si>
  <si>
    <t>1. מבוסס על דירוג הפריפריאליות של הרשויות המקומיות הנכון ל-2020. אשכול 1 מציין את הרשויות הכי פריפריאליות ואשכול 10 את הרשויות הכי מרכזיות</t>
  </si>
  <si>
    <t>3.  דירוג היישובים נע בין 1 ליישוב שבו אחוז בני +65 העולים מבריה"מ הוא הגבוה ביותר (בני עי"ש), ועד ל-83 ליישוב שבו האחוז הוא הנמוך ביותר (רמת השרון)</t>
  </si>
  <si>
    <t>בועיינה-נוג'ידאת</t>
  </si>
  <si>
    <r>
      <t>דאליית אל-כרמל</t>
    </r>
    <r>
      <rPr>
        <vertAlign val="superscript"/>
        <sz val="12.5"/>
        <rFont val="David"/>
        <family val="2"/>
      </rPr>
      <t>(2)</t>
    </r>
    <r>
      <rPr>
        <sz val="12.5"/>
        <rFont val="David"/>
        <family val="2"/>
      </rPr>
      <t xml:space="preserve"> </t>
    </r>
  </si>
  <si>
    <r>
      <t>מג'ד אל-כרום</t>
    </r>
    <r>
      <rPr>
        <vertAlign val="superscript"/>
        <sz val="12.5"/>
        <rFont val="David"/>
        <family val="2"/>
      </rPr>
      <t>(2)</t>
    </r>
    <r>
      <rPr>
        <sz val="12.5"/>
        <rFont val="David"/>
        <family val="2"/>
      </rPr>
      <t xml:space="preserve"> </t>
    </r>
  </si>
  <si>
    <t>גודל רשות מקומית</t>
  </si>
  <si>
    <t>עד 4,999</t>
  </si>
  <si>
    <t>מחוז וגודל רשות מקומית</t>
  </si>
  <si>
    <t>סה"כ*</t>
  </si>
  <si>
    <t>סוג רשות</t>
  </si>
  <si>
    <t>רשויות מקומיות</t>
  </si>
  <si>
    <t>M</t>
  </si>
  <si>
    <t>אפרת</t>
  </si>
  <si>
    <t>ג'סר א-זרקא</t>
  </si>
  <si>
    <t>יהוד-מונוסון</t>
  </si>
  <si>
    <t>מגאר</t>
  </si>
  <si>
    <t>R</t>
  </si>
  <si>
    <t>לוח 1.32: המצב המשפחתי של בני +65, לפי מין, גיל וקבוצת אוכלוסייה, 2021</t>
  </si>
  <si>
    <t>לוח 1.33: המצב המשפחתי של בני +65, לפי מין, שנים נבחרות</t>
  </si>
  <si>
    <r>
      <t>לוח 1.38: יחסי תלות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שנים נבחרות ותחזית</t>
    </r>
  </si>
  <si>
    <r>
      <t>לוח 1.41: יחס תמיכה בהורים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>, שנים נבחרות ותחזית</t>
    </r>
  </si>
  <si>
    <t>לוח 1.42א: תחזיות אוכלוסיית בני +65 וכלל האוכלוסייה, 2025-2045 - החלופה הגבוהה</t>
  </si>
  <si>
    <t>לוח 1.42ב: תחזיות אוכלוסיית בני +65 וכלל האוכלוסייה, 2025-2045 - החלופה הבינונית</t>
  </si>
  <si>
    <t>לוח 1.42ג: תחזיות אוכלוסיית בני +65 וכלל האוכלוסייה, 2025-2045 - החלופה הנמוכה</t>
  </si>
  <si>
    <t>לוח 1.2: מבנה הגילים באוכלוסייה, לפי מין, 2022</t>
  </si>
  <si>
    <t>נתונים חדשים בכל הלוח. שנה בכותרת</t>
  </si>
  <si>
    <t>נמחקו השנים 2014-2011</t>
  </si>
  <si>
    <t>נוסף טור 2022</t>
  </si>
  <si>
    <t>נוספה שורת 2022</t>
  </si>
  <si>
    <t>נמחקה 2021, נוספה 2022</t>
  </si>
  <si>
    <t>נוצרים-ערבים</t>
  </si>
  <si>
    <t>נוצרים-אחרים</t>
  </si>
  <si>
    <t>לוח 1.9: בני +65, לפי דת, גיל ומין, 2022</t>
  </si>
  <si>
    <t>בני +65 לפי דת (אחוזים)</t>
  </si>
  <si>
    <t>כלל האוכלוסייה לפי דת (אחוזים)</t>
  </si>
  <si>
    <t>*כולל לבנונים</t>
  </si>
  <si>
    <t>ללא סיווג דת*</t>
  </si>
  <si>
    <t>נוסף טור. שינוי בכותרות הטורים. שינוי בהערה ובמיקום ההערה בלוח, עברה לטור האחרון. שינוי בכותרות של 2 שורות (בטור הראשון)</t>
  </si>
  <si>
    <t>לוח 1.11: עולי ברה"מ לשעבר*, לפי תקופת עלייה וגיל, 2022</t>
  </si>
  <si>
    <t>2022-2021</t>
  </si>
  <si>
    <t>שינוי בשנים בשורת הנתונים האחרונה</t>
  </si>
  <si>
    <t>ילידי ישראל</t>
  </si>
  <si>
    <t>נוסף טור ונמחקה שורה. נמחקה הערה</t>
  </si>
  <si>
    <t>לוח 1.12: כלל עולי אתיופיה ובני +65 מקרבם, לפי תקופת עלייה ומין, 2022</t>
  </si>
  <si>
    <t>לוח 1.13: יהודים ואחרים* בני +65 וכלל האוכלוסייה, לפי יבשת לידה, 2022</t>
  </si>
  <si>
    <t>לוח 1.15: יהודים ואחרים* בני +65 ילידי חו"ל, לפי יבשת לידה, ארצות לידה נבחרות וגיל, 2022</t>
  </si>
  <si>
    <t>לוח 1.16: יהודים ואחרים* בני +65 וכלל האוכלוסייה, לפי יבשת מוצא, 2022</t>
  </si>
  <si>
    <t>ילידי אירופה-אמריקה</t>
  </si>
  <si>
    <t>שינוי בשורת אירופה-אמריקה (נמחקה אוקיאניה)</t>
  </si>
  <si>
    <t>לוח 1.17: בני +65 וכלל האוכלוסייה, לפי מחוז ונפה, 2022</t>
  </si>
  <si>
    <t>אזור יהודה והשומרון*</t>
  </si>
  <si>
    <t>*ישראלים ביישובים יהודיים</t>
  </si>
  <si>
    <t>נמחקה הערה 1. הערה 2 הפכה לכוכבית</t>
  </si>
  <si>
    <t>לוח 1.18: בני +75, לפי מחוז ונפה, 2022</t>
  </si>
  <si>
    <t>לוח 1.19: בני +65, לפי מחוז, נפה וקבוצת אוכלוסייה, 2022</t>
  </si>
  <si>
    <t>נמחקה הערה 2. הערה 3 הפכה להערה 2</t>
  </si>
  <si>
    <r>
      <t>לוח 1.20: עולים בני +65 מבריה"מ לשעבר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>, לפי מחוז ונפה, 2022</t>
    </r>
  </si>
  <si>
    <r>
      <t>אזור יהודה והשומרון</t>
    </r>
    <r>
      <rPr>
        <b/>
        <vertAlign val="superscript"/>
        <sz val="12.5"/>
        <color rgb="FF0070C0"/>
        <rFont val="David"/>
        <family val="2"/>
        <charset val="177"/>
      </rPr>
      <t>(2)</t>
    </r>
  </si>
  <si>
    <t>יישובים לא מוכרים</t>
  </si>
  <si>
    <t>לוח 1.21: בני +65 וכלל האוכלוסייה, לפי צורת יישוב*, 2022</t>
  </si>
  <si>
    <t>שינוי בשורה האחרונה - גרים מחוץ ליישובים השתנה ליישובים לא מוכרים</t>
  </si>
  <si>
    <t>לוח 1.22: בני +75, לפי צורת יישוב*, 2022</t>
  </si>
  <si>
    <r>
      <t>לוח 1.24: בני +65 וכלל האוכלוסייה, לפי שיוך לאשכול פריפריאליות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2022</t>
    </r>
  </si>
  <si>
    <t>2. בשנת 2022, בני +65 גרו ברשויות מקומיות שאשכול הפריפריאליות הממוצע שלהן ב-2020 היה 6.9. התושבים בני כל הגילים (כלל האוכלוסייה) גרו ברשויות מקומיות שאשכול הפריפריאליות הממוצע שלהן ב-2020 היה 6.6</t>
  </si>
  <si>
    <t>שינוי בהערה 3</t>
  </si>
  <si>
    <t>3. כולל: עיריות, מועצות מקומיות ומועצות אזוריות. בשנת 2022 נוספה רשות מקומית חדשה, שער שומרון, שלא נכללה בחישובי מדד הפריפריאליות ועל כן אינה נכללת ברשימת הרשויות המקומיות בלוח זה</t>
  </si>
  <si>
    <t>לוח 1.23: בני +65 וכלל האוכלוסייה לפי מעמד מוניציפלי, 2022</t>
  </si>
  <si>
    <t>נוסף היישוב שער שומרון</t>
  </si>
  <si>
    <r>
      <t>לוח 1.26: עולים בני +65 מבריה"מ לשעבר</t>
    </r>
    <r>
      <rPr>
        <b/>
        <vertAlign val="superscript"/>
        <sz val="12.5"/>
        <color rgb="FF0070C0"/>
        <rFont val="David"/>
        <family val="2"/>
        <charset val="177"/>
      </rPr>
      <t>(1)</t>
    </r>
    <r>
      <rPr>
        <b/>
        <sz val="12.5"/>
        <color rgb="FF0070C0"/>
        <rFont val="David"/>
        <family val="2"/>
        <charset val="177"/>
      </rPr>
      <t xml:space="preserve"> ברשויות מקומיות שגרים בהן לפחות 100 בני +65 מבריה"מ לשעבר, 2022</t>
    </r>
  </si>
  <si>
    <t>לוח 1.31: אומדן בני +65 הגרים בקהילה, לפי מין, גיל וקבוצת אוכלוסייה, 2022</t>
  </si>
  <si>
    <t>אפריל</t>
  </si>
  <si>
    <t>מקור: למ"ס, עיבוד מיוחד של קובץ מפקד דיירי מוסדות 2022; קובצי האוכלוסייה</t>
  </si>
  <si>
    <t>1. כולל: בתי אבות, בתי חולים לחולים כרוניים ומחלקות סיעודיות בבתי אבות או בקיבוצים</t>
  </si>
  <si>
    <r>
      <t>גרים במוסדות לטיפול ממושך</t>
    </r>
    <r>
      <rPr>
        <vertAlign val="superscript"/>
        <sz val="12.5"/>
        <rFont val="David"/>
        <family val="2"/>
      </rPr>
      <t>(1)</t>
    </r>
  </si>
  <si>
    <r>
      <t>יהודים ואחרים</t>
    </r>
    <r>
      <rPr>
        <vertAlign val="superscript"/>
        <sz val="12.5"/>
        <rFont val="David"/>
        <family val="2"/>
      </rPr>
      <t>(2)</t>
    </r>
  </si>
  <si>
    <r>
      <t>מזה: עולי בריה"מ לשעבר</t>
    </r>
    <r>
      <rPr>
        <i/>
        <vertAlign val="superscript"/>
        <sz val="12.5"/>
        <rFont val="David"/>
        <family val="2"/>
      </rPr>
      <t>(3)</t>
    </r>
  </si>
  <si>
    <t>שינוי במקור ובהערה</t>
  </si>
  <si>
    <t>תיקון בשורת נתונים אחת מסומנת בכחול. יתר הלוח ללא שינוי</t>
  </si>
  <si>
    <r>
      <t>לוח 1.34: בני +65, לפי סוג משק הבית</t>
    </r>
    <r>
      <rPr>
        <b/>
        <vertAlign val="superscript"/>
        <sz val="11"/>
        <rFont val="David"/>
        <family val="2"/>
        <charset val="177"/>
      </rPr>
      <t>(1)</t>
    </r>
    <r>
      <rPr>
        <sz val="11"/>
        <rFont val="David"/>
        <family val="2"/>
        <charset val="177"/>
      </rPr>
      <t xml:space="preserve"> </t>
    </r>
    <r>
      <rPr>
        <b/>
        <sz val="12.5"/>
        <rFont val="David"/>
        <family val="2"/>
        <charset val="177"/>
      </rPr>
      <t>שבו הם גרים ולפי מין, גיל וקבוצת אוכלוסייה, 2022</t>
    </r>
  </si>
  <si>
    <r>
      <t>לוח 1.35: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של כלל האוכלוסייה ושל בני +65</t>
    </r>
    <r>
      <rPr>
        <b/>
        <vertAlign val="superscript"/>
        <sz val="12.5"/>
        <rFont val="David"/>
        <family val="2"/>
        <charset val="177"/>
      </rPr>
      <t>(2)</t>
    </r>
    <r>
      <rPr>
        <b/>
        <sz val="11"/>
        <rFont val="David"/>
        <family val="2"/>
        <charset val="177"/>
      </rPr>
      <t>,</t>
    </r>
    <r>
      <rPr>
        <b/>
        <sz val="11"/>
        <rFont val="Times New Roman"/>
        <family val="1"/>
      </rPr>
      <t xml:space="preserve"> </t>
    </r>
    <r>
      <rPr>
        <b/>
        <sz val="12.5"/>
        <rFont val="David"/>
        <family val="2"/>
        <charset val="177"/>
      </rPr>
      <t>לפי סוג משק הבית, 2022</t>
    </r>
  </si>
  <si>
    <r>
      <t>לוח 1.36: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לפי הימצאות בני +65 וקבוצת אוכלוסייה, 2022</t>
    </r>
  </si>
  <si>
    <r>
      <t>לוח 1.37: משקי הבית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1"/>
        <rFont val="David"/>
        <family val="2"/>
        <charset val="177"/>
      </rPr>
      <t>,</t>
    </r>
    <r>
      <rPr>
        <b/>
        <sz val="12.5"/>
        <rFont val="David"/>
        <family val="2"/>
        <charset val="177"/>
      </rPr>
      <t xml:space="preserve"> לפי הימצאות בני +65 ולפי מספר הנפשות במשק הבית, 2022</t>
    </r>
  </si>
  <si>
    <t>לוח 1.39: יחסי תלות, לפי גיל הזכאות לקִצבת זיקנה בישראל*, 2003-2022</t>
  </si>
  <si>
    <t>נוספה שורת 2022 ושנה בכותרת</t>
  </si>
  <si>
    <t>לוח 1.40: יחסי תלות, לפי גיל פרישת חובה בישראל*, 2008-2022</t>
  </si>
  <si>
    <r>
      <t>לוח 1.25: בני +65 ברשויות מקומיות שמנו מעל 5,000</t>
    </r>
    <r>
      <rPr>
        <b/>
        <sz val="12.5"/>
        <color rgb="FF0070C0"/>
        <rFont val="Times New Roman"/>
        <family val="1"/>
      </rPr>
      <t xml:space="preserve"> </t>
    </r>
    <r>
      <rPr>
        <b/>
        <sz val="12.5"/>
        <color rgb="FF0070C0"/>
        <rFont val="David"/>
        <family val="2"/>
        <charset val="177"/>
      </rPr>
      <t xml:space="preserve"> תושבים, לפי גיל, 2022</t>
    </r>
  </si>
  <si>
    <t>שער שומרון</t>
  </si>
  <si>
    <t>נתונים חדשים בכל הלוח, שינוי בכותרת הלוח (רשויות מקומיות)</t>
  </si>
  <si>
    <t>לוח 1.29: הגירה פנימית של בני +65 ושל כלל האוכלוסייה בין רשויות מקומיות, לפי מחוז וגודל רשות מקומית, 2022</t>
  </si>
  <si>
    <t>* לא כולל גרים מחוץ ליישובים</t>
  </si>
  <si>
    <t>תיקון בהערה (גרים)</t>
  </si>
  <si>
    <t>לוח 1.30: הגירה פנימית בין רשויות מקומיות ומועצות אזוריות של בני +65 ושל כלל האוכלוסייה, לפי רשות*, 2022</t>
  </si>
  <si>
    <t>לוח 1.28: בני +65 וכלל האוכלוסייה במועצות האזוריות, 2022</t>
  </si>
  <si>
    <t>סה"כ המועצות האזוריות(2)</t>
  </si>
  <si>
    <t>מקור:  למ"ס, קובץ רשויות מקומיות</t>
  </si>
  <si>
    <t>1. דירוג המועצות האזוריות נע בין  1 - למועצה שאחוז בני  +65 בה הוא הגבוה ביותר (עמק הירדן),  ועד ל-54  - למועצה שבה אחוז בני +65 הוא הנמוך ביותר (אל קסום)</t>
  </si>
  <si>
    <t>2. כלל התושבים הגרים במועצות אזוריות מהווים 10.3% מתוך כלל האוכלוסייה, ואילו בני +65 הגרים במועצות אזוריות מהווים 8.2% מכלל בני +65</t>
  </si>
  <si>
    <t>שינוי בהערות ובמקור</t>
  </si>
  <si>
    <t>*2023</t>
  </si>
  <si>
    <t>שינוי בהערה</t>
  </si>
  <si>
    <t>נוספה שנת 2023 עם כוכבית</t>
  </si>
  <si>
    <t>2.  דירוג היישובים נע בין 1 ליישוב שבו אחוז בני +65 הוא הגבוה ביותר (קריית ים), ועד ל-177 ליישוב שבו אחוז בני +65 הוא הנמוך ביותר (מודיעין עילית)</t>
  </si>
  <si>
    <r>
      <t>דירוג המועצה האזורית</t>
    </r>
    <r>
      <rPr>
        <vertAlign val="superscript"/>
        <sz val="12.5"/>
        <rFont val="David"/>
        <family val="2"/>
      </rPr>
      <t>(1)</t>
    </r>
  </si>
  <si>
    <t>*עד שנת 2022 גיל הזכאות לקצבת זיקנה לנשים הוא 62 ולגברים הוא 67. הלוח מחושב לפי ההגדרות הבאות:</t>
  </si>
  <si>
    <t>* נתוני סוף שנה מתוקנים על סמך מפקדי האוכלוסין והדיור 1995, 2008 ו-2022 בהתאמה. נתוני 2023 הם ארעיים ועשויים להשתנות</t>
  </si>
  <si>
    <t>* נכללו יישובים שמנו לפחות 10,000 תושבים בסוף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</si>
</sst>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#,##0.0"/>
    <numFmt numFmtId="165" formatCode="0.0"/>
    <numFmt numFmtId="166" formatCode="0.0%"/>
    <numFmt numFmtId="167" formatCode="0.000"/>
    <numFmt numFmtId="168" formatCode="#,##0.0_ ;\-#,##0.0\ "/>
    <numFmt numFmtId="169" formatCode="_ * #,##0.0_ ;_ * \-#,##0.0_ ;_ * &quot;-&quot;??_ ;_ @_ "/>
  </numFmts>
  <fonts count="79" x14ac:knownFonts="1">
    <font>
      <sz val="12"/>
      <name val="David"/>
      <charset val="177"/>
    </font>
    <font>
      <sz val="12"/>
      <name val="David"/>
      <family val="2"/>
      <charset val="177"/>
    </font>
    <font>
      <b/>
      <sz val="12.5"/>
      <color indexed="8"/>
      <name val="David"/>
      <family val="2"/>
      <charset val="177"/>
    </font>
    <font>
      <sz val="12"/>
      <name val="Times New Roman"/>
      <family val="1"/>
    </font>
    <font>
      <sz val="12.5"/>
      <color indexed="8"/>
      <name val="David"/>
      <family val="2"/>
      <charset val="177"/>
    </font>
    <font>
      <b/>
      <sz val="12.5"/>
      <color indexed="10"/>
      <name val="David"/>
      <family val="2"/>
      <charset val="177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sz val="11"/>
      <color indexed="8"/>
      <name val="David"/>
      <family val="2"/>
      <charset val="177"/>
    </font>
    <font>
      <b/>
      <sz val="11.5"/>
      <color indexed="8"/>
      <name val="David"/>
      <family val="2"/>
      <charset val="177"/>
    </font>
    <font>
      <sz val="11.5"/>
      <color indexed="8"/>
      <name val="David"/>
      <family val="2"/>
      <charset val="177"/>
    </font>
    <font>
      <b/>
      <sz val="11"/>
      <color indexed="10"/>
      <name val="David"/>
      <family val="2"/>
      <charset val="177"/>
    </font>
    <font>
      <sz val="12.5"/>
      <name val="David"/>
      <family val="2"/>
      <charset val="177"/>
    </font>
    <font>
      <sz val="11"/>
      <name val="Times New Roman"/>
      <family val="1"/>
    </font>
    <font>
      <b/>
      <sz val="12"/>
      <color indexed="10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b/>
      <sz val="12.5"/>
      <color indexed="8"/>
      <name val="Times New Roman"/>
      <family val="1"/>
    </font>
    <font>
      <i/>
      <sz val="12.5"/>
      <color indexed="8"/>
      <name val="David"/>
      <family val="2"/>
      <charset val="177"/>
    </font>
    <font>
      <i/>
      <sz val="11"/>
      <color indexed="8"/>
      <name val="Times New Roman"/>
      <family val="1"/>
    </font>
    <font>
      <sz val="12.5"/>
      <name val="Times New Roman"/>
      <family val="1"/>
    </font>
    <font>
      <i/>
      <sz val="12.5"/>
      <name val="David"/>
      <family val="2"/>
      <charset val="177"/>
    </font>
    <font>
      <b/>
      <sz val="12"/>
      <name val="David"/>
      <family val="2"/>
      <charset val="177"/>
    </font>
    <font>
      <i/>
      <sz val="12"/>
      <name val="David"/>
      <family val="2"/>
      <charset val="177"/>
    </font>
    <font>
      <vertAlign val="superscript"/>
      <sz val="12.5"/>
      <name val="David"/>
      <family val="2"/>
      <charset val="177"/>
    </font>
    <font>
      <sz val="12"/>
      <name val="David"/>
      <family val="2"/>
      <charset val="177"/>
    </font>
    <font>
      <sz val="8"/>
      <name val="David"/>
      <family val="2"/>
      <charset val="177"/>
    </font>
    <font>
      <vertAlign val="superscript"/>
      <sz val="12.5"/>
      <color indexed="8"/>
      <name val="David"/>
      <family val="2"/>
      <charset val="177"/>
    </font>
    <font>
      <b/>
      <i/>
      <sz val="12.5"/>
      <color indexed="10"/>
      <name val="David"/>
      <family val="2"/>
      <charset val="177"/>
    </font>
    <font>
      <i/>
      <vertAlign val="superscript"/>
      <sz val="12.5"/>
      <name val="David"/>
      <family val="2"/>
      <charset val="177"/>
    </font>
    <font>
      <b/>
      <vertAlign val="superscript"/>
      <sz val="12.5"/>
      <name val="David"/>
      <family val="2"/>
      <charset val="177"/>
    </font>
    <font>
      <vertAlign val="superscript"/>
      <sz val="12"/>
      <name val="David"/>
      <family val="2"/>
      <charset val="177"/>
    </font>
    <font>
      <b/>
      <vertAlign val="superscript"/>
      <sz val="12.5"/>
      <color indexed="10"/>
      <name val="David"/>
      <family val="2"/>
      <charset val="177"/>
    </font>
    <font>
      <i/>
      <sz val="12"/>
      <name val="Times New Roman"/>
      <family val="1"/>
    </font>
    <font>
      <i/>
      <vertAlign val="superscript"/>
      <sz val="12"/>
      <name val="David"/>
      <family val="2"/>
      <charset val="177"/>
    </font>
    <font>
      <b/>
      <sz val="12"/>
      <color indexed="10"/>
      <name val="Times New Roman"/>
      <family val="1"/>
    </font>
    <font>
      <sz val="10"/>
      <color indexed="8"/>
      <name val="Arial"/>
      <family val="2"/>
    </font>
    <font>
      <b/>
      <sz val="12.5"/>
      <color indexed="48"/>
      <name val="David"/>
      <family val="2"/>
      <charset val="177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name val="David"/>
      <family val="2"/>
      <charset val="177"/>
    </font>
    <font>
      <b/>
      <sz val="11"/>
      <name val="David"/>
      <family val="2"/>
      <charset val="177"/>
    </font>
    <font>
      <b/>
      <vertAlign val="superscript"/>
      <sz val="11"/>
      <name val="David"/>
      <family val="2"/>
      <charset val="177"/>
    </font>
    <font>
      <b/>
      <sz val="11"/>
      <name val="Times New Roman"/>
      <family val="1"/>
    </font>
    <font>
      <sz val="12.5"/>
      <color rgb="FF0070C0"/>
      <name val="David"/>
      <family val="2"/>
      <charset val="177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rgb="FF0070C0"/>
      <name val="David"/>
      <family val="2"/>
      <charset val="177"/>
    </font>
    <font>
      <sz val="10"/>
      <name val="David"/>
      <family val="2"/>
      <charset val="177"/>
    </font>
    <font>
      <sz val="10"/>
      <name val="Arial"/>
      <family val="2"/>
    </font>
    <font>
      <sz val="10"/>
      <name val="Arial"/>
      <family val="2"/>
    </font>
    <font>
      <b/>
      <sz val="12.5"/>
      <color rgb="FFFF0000"/>
      <name val="David"/>
      <family val="2"/>
      <charset val="177"/>
    </font>
    <font>
      <sz val="12.5"/>
      <name val="David"/>
      <family val="2"/>
      <charset val="177"/>
    </font>
    <font>
      <sz val="11"/>
      <name val="David"/>
      <family val="2"/>
      <charset val="177"/>
    </font>
    <font>
      <b/>
      <sz val="12.5"/>
      <name val="David"/>
      <family val="2"/>
      <charset val="177"/>
    </font>
    <font>
      <sz val="12"/>
      <name val="David"/>
      <family val="2"/>
      <charset val="177"/>
    </font>
    <font>
      <b/>
      <sz val="12.5"/>
      <color rgb="FF0070C0"/>
      <name val="David"/>
      <family val="2"/>
      <charset val="177"/>
    </font>
    <font>
      <sz val="12"/>
      <name val="David"/>
      <family val="2"/>
      <charset val="177"/>
    </font>
    <font>
      <sz val="12"/>
      <color rgb="FF0070C0"/>
      <name val="David"/>
      <family val="2"/>
      <charset val="177"/>
    </font>
    <font>
      <sz val="12"/>
      <name val="David"/>
      <family val="2"/>
    </font>
    <font>
      <b/>
      <vertAlign val="superscript"/>
      <sz val="12.5"/>
      <name val="David"/>
      <family val="2"/>
    </font>
    <font>
      <vertAlign val="superscript"/>
      <sz val="12.5"/>
      <name val="David"/>
      <family val="2"/>
    </font>
    <font>
      <sz val="12.5"/>
      <name val="David"/>
      <family val="2"/>
    </font>
    <font>
      <sz val="12.5"/>
      <color indexed="8"/>
      <name val="David"/>
      <family val="2"/>
    </font>
    <font>
      <b/>
      <i/>
      <sz val="12.5"/>
      <color indexed="10"/>
      <name val="David"/>
      <family val="2"/>
    </font>
    <font>
      <b/>
      <sz val="12.5"/>
      <color rgb="FFFF0000"/>
      <name val="David"/>
      <family val="2"/>
    </font>
    <font>
      <b/>
      <sz val="12.5"/>
      <name val="David"/>
      <family val="2"/>
    </font>
    <font>
      <i/>
      <sz val="12.5"/>
      <name val="David"/>
      <family val="2"/>
    </font>
    <font>
      <i/>
      <sz val="12"/>
      <name val="David"/>
      <family val="2"/>
    </font>
    <font>
      <b/>
      <sz val="12.5"/>
      <color indexed="8"/>
      <name val="David"/>
      <family val="2"/>
    </font>
    <font>
      <b/>
      <sz val="12.5"/>
      <color rgb="FF0070C0"/>
      <name val="David"/>
      <family val="2"/>
    </font>
    <font>
      <sz val="12"/>
      <color rgb="FF0070C0"/>
      <name val="David"/>
      <family val="2"/>
    </font>
    <font>
      <i/>
      <vertAlign val="superscript"/>
      <sz val="12.5"/>
      <name val="David"/>
      <family val="2"/>
    </font>
    <font>
      <i/>
      <sz val="12.5"/>
      <color indexed="8"/>
      <name val="David"/>
      <family val="2"/>
    </font>
    <font>
      <b/>
      <sz val="12.5"/>
      <color rgb="FF0070C0"/>
      <name val="Times New Roman"/>
      <family val="1"/>
    </font>
    <font>
      <b/>
      <vertAlign val="superscript"/>
      <sz val="12.5"/>
      <color rgb="FF0070C0"/>
      <name val="David"/>
      <family val="2"/>
      <charset val="177"/>
    </font>
    <font>
      <sz val="12.5"/>
      <color rgb="FF0070C0"/>
      <name val="David"/>
      <family val="2"/>
    </font>
    <font>
      <sz val="12.5"/>
      <name val="Times New Roman"/>
      <family val="1"/>
      <charset val="177"/>
    </font>
    <font>
      <sz val="11"/>
      <color rgb="FF0070C0"/>
      <name val="David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49" fillId="0" borderId="0"/>
  </cellStyleXfs>
  <cellXfs count="500">
    <xf numFmtId="0" fontId="0" fillId="0" borderId="0" xfId="0"/>
    <xf numFmtId="0" fontId="3" fillId="0" borderId="2" xfId="0" applyFont="1" applyBorder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vertical="top" wrapText="1"/>
    </xf>
    <xf numFmtId="0" fontId="5" fillId="0" borderId="3" xfId="0" applyFont="1" applyBorder="1" applyAlignment="1">
      <alignment horizontal="right" vertical="top" wrapText="1"/>
    </xf>
    <xf numFmtId="0" fontId="8" fillId="0" borderId="0" xfId="0" applyFont="1" applyAlignment="1">
      <alignment horizontal="right" readingOrder="2"/>
    </xf>
    <xf numFmtId="164" fontId="3" fillId="0" borderId="0" xfId="0" applyNumberFormat="1" applyFont="1" applyAlignment="1">
      <alignment horizontal="right" vertical="top" wrapText="1"/>
    </xf>
    <xf numFmtId="0" fontId="8" fillId="0" borderId="0" xfId="0" applyFont="1"/>
    <xf numFmtId="0" fontId="4" fillId="0" borderId="6" xfId="0" applyFont="1" applyBorder="1" applyAlignment="1">
      <alignment horizontal="right" vertical="top" wrapText="1"/>
    </xf>
    <xf numFmtId="0" fontId="0" fillId="0" borderId="0" xfId="0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5" xfId="0" applyFont="1" applyBorder="1" applyAlignment="1">
      <alignment horizontal="right" vertical="top" wrapText="1"/>
    </xf>
    <xf numFmtId="0" fontId="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vertical="top" wrapText="1" readingOrder="2"/>
    </xf>
    <xf numFmtId="0" fontId="0" fillId="0" borderId="0" xfId="0" applyAlignment="1">
      <alignment readingOrder="2"/>
    </xf>
    <xf numFmtId="0" fontId="0" fillId="0" borderId="3" xfId="0" applyBorder="1"/>
    <xf numFmtId="0" fontId="1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16" fillId="0" borderId="0" xfId="0" applyFont="1"/>
    <xf numFmtId="0" fontId="16" fillId="0" borderId="0" xfId="0" applyFont="1" applyAlignment="1">
      <alignment horizontal="right" vertical="top" wrapText="1"/>
    </xf>
    <xf numFmtId="0" fontId="12" fillId="0" borderId="0" xfId="0" applyFont="1" applyAlignment="1">
      <alignment horizontal="right" wrapText="1"/>
    </xf>
    <xf numFmtId="0" fontId="2" fillId="0" borderId="0" xfId="0" applyFont="1"/>
    <xf numFmtId="0" fontId="15" fillId="0" borderId="0" xfId="0" applyFont="1"/>
    <xf numFmtId="0" fontId="12" fillId="0" borderId="6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12" fillId="0" borderId="6" xfId="0" applyFont="1" applyBorder="1" applyAlignment="1">
      <alignment horizontal="right" wrapText="1"/>
    </xf>
    <xf numFmtId="0" fontId="12" fillId="0" borderId="2" xfId="0" applyFont="1" applyBorder="1" applyAlignment="1">
      <alignment horizontal="right" vertical="top" wrapText="1"/>
    </xf>
    <xf numFmtId="164" fontId="3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horizontal="right" vertical="top" wrapText="1"/>
    </xf>
    <xf numFmtId="0" fontId="19" fillId="0" borderId="0" xfId="0" applyFont="1" applyAlignment="1">
      <alignment horizontal="right" vertical="top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vertical="top" wrapText="1"/>
    </xf>
    <xf numFmtId="0" fontId="12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13" fillId="0" borderId="0" xfId="0" applyFont="1" applyAlignment="1">
      <alignment horizontal="right" vertical="top" wrapText="1"/>
    </xf>
    <xf numFmtId="0" fontId="13" fillId="0" borderId="0" xfId="0" applyFont="1" applyAlignment="1">
      <alignment horizontal="right" wrapText="1"/>
    </xf>
    <xf numFmtId="0" fontId="12" fillId="0" borderId="0" xfId="0" applyFont="1"/>
    <xf numFmtId="0" fontId="12" fillId="0" borderId="3" xfId="0" applyFont="1" applyBorder="1"/>
    <xf numFmtId="0" fontId="20" fillId="0" borderId="0" xfId="0" applyFont="1" applyAlignment="1">
      <alignment horizontal="right" vertical="top" wrapText="1"/>
    </xf>
    <xf numFmtId="0" fontId="15" fillId="0" borderId="3" xfId="0" applyFont="1" applyBorder="1"/>
    <xf numFmtId="0" fontId="0" fillId="0" borderId="0" xfId="0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164" fontId="0" fillId="0" borderId="0" xfId="0" applyNumberFormat="1"/>
    <xf numFmtId="164" fontId="3" fillId="0" borderId="0" xfId="0" applyNumberFormat="1" applyFont="1" applyAlignment="1">
      <alignment horizontal="right" wrapText="1"/>
    </xf>
    <xf numFmtId="0" fontId="3" fillId="0" borderId="2" xfId="0" applyFont="1" applyBorder="1" applyAlignment="1">
      <alignment horizontal="left"/>
    </xf>
    <xf numFmtId="0" fontId="12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2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5" fillId="0" borderId="0" xfId="0" applyFont="1" applyAlignment="1">
      <alignment horizontal="right" readingOrder="2"/>
    </xf>
    <xf numFmtId="0" fontId="21" fillId="0" borderId="0" xfId="0" applyFont="1" applyAlignment="1">
      <alignment horizontal="right" vertical="top" wrapText="1"/>
    </xf>
    <xf numFmtId="0" fontId="22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right" wrapText="1"/>
    </xf>
    <xf numFmtId="0" fontId="0" fillId="0" borderId="0" xfId="0" quotePrefix="1" applyAlignment="1">
      <alignment horizontal="right" vertical="top" wrapText="1"/>
    </xf>
    <xf numFmtId="0" fontId="12" fillId="0" borderId="2" xfId="0" applyFont="1" applyBorder="1" applyAlignment="1">
      <alignment horizontal="right" wrapText="1"/>
    </xf>
    <xf numFmtId="0" fontId="12" fillId="0" borderId="3" xfId="0" applyFont="1" applyBorder="1" applyAlignment="1">
      <alignment horizontal="right" vertical="top" wrapText="1"/>
    </xf>
    <xf numFmtId="0" fontId="5" fillId="0" borderId="0" xfId="0" applyFont="1" applyAlignment="1">
      <alignment horizontal="right"/>
    </xf>
    <xf numFmtId="0" fontId="22" fillId="0" borderId="0" xfId="0" applyFont="1"/>
    <xf numFmtId="0" fontId="13" fillId="0" borderId="2" xfId="0" applyFont="1" applyBorder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0" fillId="0" borderId="2" xfId="0" applyBorder="1" applyAlignment="1">
      <alignment horizontal="right" wrapText="1"/>
    </xf>
    <xf numFmtId="0" fontId="23" fillId="0" borderId="0" xfId="0" applyFont="1"/>
    <xf numFmtId="164" fontId="12" fillId="0" borderId="3" xfId="0" applyNumberFormat="1" applyFont="1" applyBorder="1"/>
    <xf numFmtId="164" fontId="12" fillId="0" borderId="0" xfId="0" applyNumberFormat="1" applyFont="1"/>
    <xf numFmtId="0" fontId="16" fillId="0" borderId="0" xfId="0" applyFont="1" applyAlignment="1">
      <alignment wrapText="1"/>
    </xf>
    <xf numFmtId="0" fontId="4" fillId="0" borderId="6" xfId="0" applyFont="1" applyBorder="1" applyAlignment="1">
      <alignment horizontal="centerContinuous"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readingOrder="2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vertical="top" wrapText="1"/>
    </xf>
    <xf numFmtId="164" fontId="12" fillId="0" borderId="0" xfId="0" applyNumberFormat="1" applyFont="1" applyAlignment="1">
      <alignment horizontal="right" vertical="top" wrapText="1"/>
    </xf>
    <xf numFmtId="164" fontId="5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4" fillId="0" borderId="4" xfId="0" applyFont="1" applyBorder="1" applyAlignment="1">
      <alignment horizontal="right" wrapText="1" readingOrder="1"/>
    </xf>
    <xf numFmtId="0" fontId="4" fillId="0" borderId="4" xfId="0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6" xfId="0" applyFont="1" applyBorder="1" applyAlignment="1">
      <alignment wrapText="1"/>
    </xf>
    <xf numFmtId="0" fontId="1" fillId="0" borderId="0" xfId="0" applyFont="1"/>
    <xf numFmtId="0" fontId="25" fillId="0" borderId="0" xfId="0" applyFont="1"/>
    <xf numFmtId="164" fontId="12" fillId="0" borderId="0" xfId="0" applyNumberFormat="1" applyFont="1" applyAlignment="1">
      <alignment wrapText="1"/>
    </xf>
    <xf numFmtId="164" fontId="12" fillId="0" borderId="6" xfId="0" applyNumberFormat="1" applyFont="1" applyBorder="1" applyAlignment="1">
      <alignment horizontal="right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Continuous" wrapText="1"/>
    </xf>
    <xf numFmtId="1" fontId="16" fillId="0" borderId="0" xfId="0" applyNumberFormat="1" applyFont="1" applyAlignment="1">
      <alignment vertical="top" wrapText="1"/>
    </xf>
    <xf numFmtId="165" fontId="12" fillId="0" borderId="0" xfId="0" applyNumberFormat="1" applyFont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wrapText="1"/>
    </xf>
    <xf numFmtId="164" fontId="3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wrapText="1"/>
    </xf>
    <xf numFmtId="164" fontId="4" fillId="0" borderId="3" xfId="0" applyNumberFormat="1" applyFont="1" applyBorder="1" applyAlignment="1">
      <alignment vertical="top" wrapText="1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wrapText="1"/>
    </xf>
    <xf numFmtId="0" fontId="12" fillId="0" borderId="0" xfId="0" applyFont="1" applyAlignment="1">
      <alignment wrapText="1"/>
    </xf>
    <xf numFmtId="0" fontId="12" fillId="0" borderId="6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164" fontId="12" fillId="0" borderId="3" xfId="0" applyNumberFormat="1" applyFont="1" applyBorder="1" applyAlignment="1">
      <alignment vertical="top" wrapText="1"/>
    </xf>
    <xf numFmtId="0" fontId="15" fillId="0" borderId="0" xfId="0" applyFont="1" applyAlignment="1">
      <alignment readingOrder="2"/>
    </xf>
    <xf numFmtId="164" fontId="12" fillId="0" borderId="3" xfId="0" applyNumberFormat="1" applyFont="1" applyBorder="1" applyAlignment="1">
      <alignment wrapText="1"/>
    </xf>
    <xf numFmtId="0" fontId="8" fillId="0" borderId="3" xfId="0" applyFont="1" applyBorder="1"/>
    <xf numFmtId="164" fontId="2" fillId="0" borderId="0" xfId="0" applyNumberFormat="1" applyFont="1" applyAlignment="1">
      <alignment vertical="top" wrapText="1"/>
    </xf>
    <xf numFmtId="0" fontId="18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Continuous" wrapText="1"/>
    </xf>
    <xf numFmtId="0" fontId="4" fillId="0" borderId="6" xfId="0" applyFont="1" applyBorder="1" applyAlignment="1">
      <alignment horizontal="centerContinuous" wrapText="1"/>
    </xf>
    <xf numFmtId="0" fontId="5" fillId="0" borderId="6" xfId="0" applyFont="1" applyBorder="1" applyAlignment="1">
      <alignment horizontal="right" wrapText="1"/>
    </xf>
    <xf numFmtId="164" fontId="2" fillId="0" borderId="3" xfId="0" applyNumberFormat="1" applyFont="1" applyBorder="1" applyAlignment="1">
      <alignment wrapText="1"/>
    </xf>
    <xf numFmtId="0" fontId="4" fillId="0" borderId="5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12" fillId="0" borderId="2" xfId="0" applyFont="1" applyBorder="1" applyAlignment="1">
      <alignment horizontal="center" wrapText="1"/>
    </xf>
    <xf numFmtId="164" fontId="7" fillId="0" borderId="0" xfId="0" applyNumberFormat="1" applyFont="1" applyAlignment="1">
      <alignment wrapText="1"/>
    </xf>
    <xf numFmtId="164" fontId="13" fillId="0" borderId="0" xfId="0" applyNumberFormat="1" applyFont="1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4" fillId="0" borderId="0" xfId="0" applyFont="1"/>
    <xf numFmtId="0" fontId="14" fillId="0" borderId="3" xfId="0" applyFont="1" applyBorder="1"/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11" fillId="0" borderId="0" xfId="0" applyFont="1"/>
    <xf numFmtId="164" fontId="18" fillId="0" borderId="0" xfId="0" applyNumberFormat="1" applyFont="1" applyAlignment="1">
      <alignment wrapText="1"/>
    </xf>
    <xf numFmtId="164" fontId="21" fillId="0" borderId="0" xfId="0" applyNumberFormat="1" applyFont="1" applyAlignment="1">
      <alignment wrapText="1"/>
    </xf>
    <xf numFmtId="0" fontId="4" fillId="0" borderId="3" xfId="0" applyFont="1" applyBorder="1" applyAlignment="1">
      <alignment horizontal="centerContinuous" wrapText="1"/>
    </xf>
    <xf numFmtId="0" fontId="0" fillId="0" borderId="6" xfId="0" applyBorder="1" applyAlignment="1">
      <alignment horizontal="centerContinuous"/>
    </xf>
    <xf numFmtId="164" fontId="4" fillId="0" borderId="3" xfId="0" applyNumberFormat="1" applyFont="1" applyBorder="1" applyAlignment="1">
      <alignment wrapText="1"/>
    </xf>
    <xf numFmtId="164" fontId="5" fillId="0" borderId="3" xfId="0" applyNumberFormat="1" applyFont="1" applyBorder="1" applyAlignment="1">
      <alignment wrapText="1"/>
    </xf>
    <xf numFmtId="0" fontId="5" fillId="0" borderId="0" xfId="0" applyFont="1"/>
    <xf numFmtId="165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Alignment="1">
      <alignment wrapText="1"/>
    </xf>
    <xf numFmtId="165" fontId="12" fillId="0" borderId="3" xfId="0" applyNumberFormat="1" applyFont="1" applyBorder="1"/>
    <xf numFmtId="0" fontId="5" fillId="0" borderId="3" xfId="0" applyFont="1" applyBorder="1"/>
    <xf numFmtId="165" fontId="4" fillId="0" borderId="0" xfId="0" applyNumberFormat="1" applyFont="1" applyAlignment="1">
      <alignment wrapText="1"/>
    </xf>
    <xf numFmtId="165" fontId="18" fillId="0" borderId="0" xfId="0" applyNumberFormat="1" applyFont="1" applyAlignment="1">
      <alignment wrapText="1"/>
    </xf>
    <xf numFmtId="0" fontId="4" fillId="0" borderId="0" xfId="0" applyFont="1" applyAlignment="1">
      <alignment horizontal="right" wrapText="1" readingOrder="2"/>
    </xf>
    <xf numFmtId="0" fontId="12" fillId="0" borderId="6" xfId="0" applyFont="1" applyBorder="1" applyAlignment="1">
      <alignment horizontal="centerContinuous"/>
    </xf>
    <xf numFmtId="0" fontId="16" fillId="0" borderId="0" xfId="0" applyFont="1" applyAlignment="1">
      <alignment horizontal="right" wrapText="1"/>
    </xf>
    <xf numFmtId="0" fontId="8" fillId="0" borderId="0" xfId="0" applyFont="1" applyAlignment="1">
      <alignment horizontal="centerContinuous" wrapText="1" readingOrder="2"/>
    </xf>
    <xf numFmtId="0" fontId="3" fillId="0" borderId="0" xfId="0" applyFont="1" applyAlignment="1">
      <alignment horizontal="left" readingOrder="2"/>
    </xf>
    <xf numFmtId="164" fontId="12" fillId="0" borderId="0" xfId="0" applyNumberFormat="1" applyFont="1" applyAlignment="1">
      <alignment wrapText="1" readingOrder="2"/>
    </xf>
    <xf numFmtId="164" fontId="4" fillId="0" borderId="0" xfId="0" applyNumberFormat="1" applyFont="1" applyAlignment="1">
      <alignment wrapText="1" readingOrder="2"/>
    </xf>
    <xf numFmtId="164" fontId="5" fillId="0" borderId="0" xfId="0" applyNumberFormat="1" applyFont="1" applyAlignment="1">
      <alignment wrapText="1" readingOrder="1"/>
    </xf>
    <xf numFmtId="164" fontId="4" fillId="0" borderId="0" xfId="0" applyNumberFormat="1" applyFont="1" applyAlignment="1">
      <alignment wrapText="1" readingOrder="1"/>
    </xf>
    <xf numFmtId="164" fontId="21" fillId="0" borderId="0" xfId="0" applyNumberFormat="1" applyFont="1" applyAlignment="1">
      <alignment vertical="top" wrapText="1"/>
    </xf>
    <xf numFmtId="0" fontId="12" fillId="0" borderId="0" xfId="0" quotePrefix="1" applyFont="1" applyAlignment="1">
      <alignment horizontal="right" wrapText="1"/>
    </xf>
    <xf numFmtId="0" fontId="12" fillId="0" borderId="3" xfId="0" applyFont="1" applyBorder="1" applyAlignment="1">
      <alignment horizontal="centerContinuous" wrapText="1"/>
    </xf>
    <xf numFmtId="164" fontId="3" fillId="0" borderId="2" xfId="0" applyNumberFormat="1" applyFont="1" applyBorder="1" applyAlignment="1">
      <alignment horizontal="right" wrapText="1"/>
    </xf>
    <xf numFmtId="0" fontId="12" fillId="0" borderId="0" xfId="0" applyFont="1" applyAlignment="1">
      <alignment horizontal="right" wrapText="1" readingOrder="2"/>
    </xf>
    <xf numFmtId="0" fontId="21" fillId="0" borderId="0" xfId="0" applyFont="1" applyAlignment="1">
      <alignment horizontal="right" wrapText="1"/>
    </xf>
    <xf numFmtId="4" fontId="5" fillId="0" borderId="0" xfId="0" applyNumberFormat="1" applyFont="1" applyAlignment="1">
      <alignment wrapText="1"/>
    </xf>
    <xf numFmtId="4" fontId="12" fillId="0" borderId="0" xfId="0" applyNumberFormat="1" applyFont="1" applyAlignment="1">
      <alignment wrapText="1"/>
    </xf>
    <xf numFmtId="0" fontId="15" fillId="0" borderId="0" xfId="0" applyFont="1" applyAlignment="1">
      <alignment horizontal="centerContinuous" wrapText="1" readingOrder="2"/>
    </xf>
    <xf numFmtId="0" fontId="0" fillId="0" borderId="6" xfId="0" quotePrefix="1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23" fillId="0" borderId="3" xfId="0" applyFont="1" applyBorder="1" applyAlignment="1">
      <alignment horizontal="right" vertical="top" wrapText="1"/>
    </xf>
    <xf numFmtId="4" fontId="21" fillId="0" borderId="3" xfId="0" applyNumberFormat="1" applyFont="1" applyBorder="1" applyAlignment="1">
      <alignment vertical="top" wrapText="1"/>
    </xf>
    <xf numFmtId="0" fontId="0" fillId="0" borderId="6" xfId="0" applyBorder="1" applyAlignment="1">
      <alignment horizontal="centerContinuous" wrapText="1"/>
    </xf>
    <xf numFmtId="0" fontId="0" fillId="0" borderId="2" xfId="0" applyBorder="1" applyAlignment="1">
      <alignment horizontal="centerContinuous" wrapText="1"/>
    </xf>
    <xf numFmtId="0" fontId="12" fillId="0" borderId="2" xfId="0" applyFont="1" applyBorder="1" applyAlignment="1">
      <alignment horizontal="centerContinuous" wrapText="1"/>
    </xf>
    <xf numFmtId="0" fontId="12" fillId="0" borderId="6" xfId="0" applyFont="1" applyBorder="1" applyAlignment="1">
      <alignment horizontal="centerContinuous" wrapText="1"/>
    </xf>
    <xf numFmtId="0" fontId="15" fillId="0" borderId="0" xfId="0" applyFont="1" applyAlignment="1">
      <alignment horizontal="centerContinuous" wrapText="1"/>
    </xf>
    <xf numFmtId="0" fontId="12" fillId="0" borderId="0" xfId="0" applyFont="1" applyAlignment="1">
      <alignment horizontal="centerContinuous" wrapText="1"/>
    </xf>
    <xf numFmtId="164" fontId="12" fillId="0" borderId="3" xfId="0" applyNumberFormat="1" applyFont="1" applyBorder="1" applyAlignment="1">
      <alignment horizontal="centerContinuous" wrapText="1"/>
    </xf>
    <xf numFmtId="1" fontId="12" fillId="0" borderId="0" xfId="0" applyNumberFormat="1" applyFont="1"/>
    <xf numFmtId="1" fontId="12" fillId="0" borderId="3" xfId="0" applyNumberFormat="1" applyFont="1" applyBorder="1"/>
    <xf numFmtId="0" fontId="15" fillId="0" borderId="0" xfId="0" applyFont="1" applyAlignment="1">
      <alignment horizontal="right"/>
    </xf>
    <xf numFmtId="164" fontId="16" fillId="0" borderId="0" xfId="0" applyNumberFormat="1" applyFont="1" applyAlignment="1">
      <alignment vertical="top" wrapText="1"/>
    </xf>
    <xf numFmtId="0" fontId="12" fillId="0" borderId="3" xfId="0" applyFont="1" applyBorder="1" applyAlignment="1">
      <alignment horizontal="right" vertical="top" wrapText="1" readingOrder="2"/>
    </xf>
    <xf numFmtId="164" fontId="12" fillId="0" borderId="3" xfId="0" applyNumberFormat="1" applyFont="1" applyBorder="1" applyAlignment="1">
      <alignment horizontal="right"/>
    </xf>
    <xf numFmtId="0" fontId="16" fillId="0" borderId="0" xfId="0" applyFont="1" applyAlignment="1">
      <alignment vertical="top" wrapText="1"/>
    </xf>
    <xf numFmtId="0" fontId="15" fillId="0" borderId="6" xfId="0" applyFont="1" applyBorder="1" applyAlignment="1">
      <alignment horizontal="centerContinuous" wrapText="1"/>
    </xf>
    <xf numFmtId="3" fontId="12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33" fillId="0" borderId="0" xfId="0" applyFont="1" applyAlignment="1">
      <alignment horizontal="right" vertical="top" wrapText="1"/>
    </xf>
    <xf numFmtId="0" fontId="23" fillId="0" borderId="6" xfId="0" applyFont="1" applyBorder="1" applyAlignment="1">
      <alignment horizontal="centerContinuous" wrapText="1"/>
    </xf>
    <xf numFmtId="0" fontId="23" fillId="0" borderId="2" xfId="0" applyFont="1" applyBorder="1" applyAlignment="1">
      <alignment horizontal="centerContinuous" wrapText="1"/>
    </xf>
    <xf numFmtId="0" fontId="23" fillId="0" borderId="3" xfId="0" applyFont="1" applyBorder="1" applyAlignment="1">
      <alignment horizontal="right" wrapText="1"/>
    </xf>
    <xf numFmtId="0" fontId="23" fillId="0" borderId="6" xfId="0" applyFont="1" applyBorder="1" applyAlignment="1">
      <alignment horizontal="right" wrapText="1"/>
    </xf>
    <xf numFmtId="0" fontId="33" fillId="0" borderId="0" xfId="0" applyFont="1" applyAlignment="1">
      <alignment horizontal="right" wrapText="1"/>
    </xf>
    <xf numFmtId="0" fontId="23" fillId="0" borderId="0" xfId="0" applyFont="1" applyAlignment="1">
      <alignment horizontal="centerContinuous" wrapText="1"/>
    </xf>
    <xf numFmtId="0" fontId="20" fillId="0" borderId="0" xfId="0" applyFont="1" applyAlignment="1">
      <alignment horizontal="right" wrapText="1"/>
    </xf>
    <xf numFmtId="0" fontId="12" fillId="0" borderId="3" xfId="0" applyFont="1" applyBorder="1" applyAlignment="1">
      <alignment wrapText="1"/>
    </xf>
    <xf numFmtId="0" fontId="5" fillId="0" borderId="0" xfId="0" applyFont="1" applyAlignment="1">
      <alignment horizontal="centerContinuous" wrapText="1"/>
    </xf>
    <xf numFmtId="164" fontId="5" fillId="0" borderId="3" xfId="0" applyNumberFormat="1" applyFont="1" applyBorder="1"/>
    <xf numFmtId="165" fontId="5" fillId="0" borderId="3" xfId="0" applyNumberFormat="1" applyFont="1" applyBorder="1"/>
    <xf numFmtId="1" fontId="5" fillId="0" borderId="3" xfId="0" applyNumberFormat="1" applyFont="1" applyBorder="1"/>
    <xf numFmtId="164" fontId="12" fillId="0" borderId="0" xfId="0" applyNumberFormat="1" applyFont="1" applyAlignment="1">
      <alignment horizontal="centerContinuous" wrapText="1"/>
    </xf>
    <xf numFmtId="0" fontId="15" fillId="0" borderId="2" xfId="0" applyFont="1" applyBorder="1"/>
    <xf numFmtId="0" fontId="16" fillId="0" borderId="0" xfId="0" applyFont="1" applyAlignment="1">
      <alignment horizontal="centerContinuous" wrapText="1" readingOrder="2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wrapText="1"/>
    </xf>
    <xf numFmtId="165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5" fontId="12" fillId="0" borderId="3" xfId="0" applyNumberFormat="1" applyFont="1" applyBorder="1" applyAlignment="1">
      <alignment horizontal="right"/>
    </xf>
    <xf numFmtId="0" fontId="12" fillId="0" borderId="6" xfId="0" applyFont="1" applyBorder="1" applyAlignment="1">
      <alignment wrapText="1"/>
    </xf>
    <xf numFmtId="0" fontId="9" fillId="0" borderId="0" xfId="0" applyFont="1" applyAlignment="1">
      <alignment horizontal="right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10" fillId="0" borderId="3" xfId="0" applyFont="1" applyBorder="1" applyAlignment="1">
      <alignment horizontal="right" wrapText="1"/>
    </xf>
    <xf numFmtId="0" fontId="1" fillId="0" borderId="3" xfId="0" applyFont="1" applyBorder="1"/>
    <xf numFmtId="0" fontId="20" fillId="0" borderId="0" xfId="0" applyFont="1" applyAlignment="1">
      <alignment wrapText="1"/>
    </xf>
    <xf numFmtId="0" fontId="5" fillId="0" borderId="0" xfId="0" applyFont="1" applyAlignment="1">
      <alignment horizontal="right" wrapText="1" readingOrder="2"/>
    </xf>
    <xf numFmtId="0" fontId="2" fillId="0" borderId="0" xfId="0" applyFont="1" applyAlignment="1">
      <alignment wrapText="1" readingOrder="2"/>
    </xf>
    <xf numFmtId="0" fontId="4" fillId="0" borderId="3" xfId="0" applyFont="1" applyBorder="1" applyAlignment="1">
      <alignment horizontal="right" wrapText="1" readingOrder="2"/>
    </xf>
    <xf numFmtId="0" fontId="4" fillId="0" borderId="0" xfId="0" applyFont="1"/>
    <xf numFmtId="0" fontId="4" fillId="0" borderId="0" xfId="0" applyFont="1" applyAlignment="1">
      <alignment horizontal="centerContinuous" wrapText="1"/>
    </xf>
    <xf numFmtId="0" fontId="4" fillId="0" borderId="7" xfId="0" applyFont="1" applyBorder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164" fontId="17" fillId="0" borderId="0" xfId="0" applyNumberFormat="1" applyFont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6" xfId="0" applyFont="1" applyBorder="1" applyAlignment="1">
      <alignment horizontal="right" wrapText="1"/>
    </xf>
    <xf numFmtId="0" fontId="12" fillId="0" borderId="3" xfId="0" applyFont="1" applyBorder="1" applyAlignment="1">
      <alignment wrapText="1" readingOrder="2"/>
    </xf>
    <xf numFmtId="0" fontId="23" fillId="0" borderId="3" xfId="0" applyFont="1" applyBorder="1"/>
    <xf numFmtId="0" fontId="1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Continuous" readingOrder="2"/>
    </xf>
    <xf numFmtId="0" fontId="4" fillId="0" borderId="6" xfId="0" quotePrefix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35" fillId="0" borderId="0" xfId="0" applyFont="1" applyAlignment="1">
      <alignment horizontal="center" wrapText="1"/>
    </xf>
    <xf numFmtId="0" fontId="2" fillId="0" borderId="0" xfId="0" applyFont="1" applyAlignment="1">
      <alignment horizontal="centerContinuous" wrapText="1"/>
    </xf>
    <xf numFmtId="0" fontId="4" fillId="0" borderId="0" xfId="0" quotePrefix="1" applyFont="1" applyAlignment="1">
      <alignment horizontal="right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right" vertical="top" wrapText="1"/>
    </xf>
    <xf numFmtId="0" fontId="4" fillId="0" borderId="2" xfId="0" applyFont="1" applyBorder="1" applyAlignment="1">
      <alignment wrapText="1"/>
    </xf>
    <xf numFmtId="165" fontId="21" fillId="0" borderId="0" xfId="0" applyNumberFormat="1" applyFont="1"/>
    <xf numFmtId="0" fontId="0" fillId="0" borderId="0" xfId="0" applyAlignment="1">
      <alignment horizontal="centerContinuous" wrapText="1" readingOrder="2"/>
    </xf>
    <xf numFmtId="1" fontId="12" fillId="0" borderId="0" xfId="0" applyNumberFormat="1" applyFont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0" fontId="12" fillId="0" borderId="2" xfId="0" applyFont="1" applyBorder="1"/>
    <xf numFmtId="0" fontId="12" fillId="0" borderId="3" xfId="0" applyFont="1" applyBorder="1" applyAlignment="1">
      <alignment horizontal="centerContinuous"/>
    </xf>
    <xf numFmtId="0" fontId="12" fillId="0" borderId="6" xfId="0" applyFont="1" applyBorder="1"/>
    <xf numFmtId="3" fontId="12" fillId="0" borderId="0" xfId="0" applyNumberFormat="1" applyFont="1"/>
    <xf numFmtId="0" fontId="12" fillId="0" borderId="0" xfId="0" quotePrefix="1" applyFont="1" applyAlignment="1">
      <alignment horizontal="right"/>
    </xf>
    <xf numFmtId="0" fontId="16" fillId="0" borderId="0" xfId="0" applyFont="1" applyAlignment="1">
      <alignment horizontal="centerContinuous" wrapText="1"/>
    </xf>
    <xf numFmtId="1" fontId="4" fillId="0" borderId="0" xfId="0" applyNumberFormat="1" applyFont="1" applyAlignment="1">
      <alignment wrapText="1"/>
    </xf>
    <xf numFmtId="1" fontId="4" fillId="0" borderId="3" xfId="0" applyNumberFormat="1" applyFont="1" applyBorder="1" applyAlignment="1">
      <alignment wrapText="1"/>
    </xf>
    <xf numFmtId="1" fontId="4" fillId="0" borderId="6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centerContinuous" wrapText="1"/>
    </xf>
    <xf numFmtId="4" fontId="5" fillId="0" borderId="3" xfId="0" applyNumberFormat="1" applyFont="1" applyBorder="1" applyAlignment="1">
      <alignment wrapText="1"/>
    </xf>
    <xf numFmtId="165" fontId="5" fillId="0" borderId="0" xfId="0" applyNumberFormat="1" applyFont="1" applyAlignment="1">
      <alignment wrapText="1"/>
    </xf>
    <xf numFmtId="165" fontId="4" fillId="0" borderId="3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37" fillId="0" borderId="0" xfId="0" applyFont="1" applyAlignment="1">
      <alignment horizontal="centerContinuous" wrapText="1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0" fontId="4" fillId="0" borderId="6" xfId="0" quotePrefix="1" applyFont="1" applyBorder="1" applyAlignment="1">
      <alignment horizontal="right" wrapText="1"/>
    </xf>
    <xf numFmtId="0" fontId="40" fillId="0" borderId="0" xfId="0" applyFont="1"/>
    <xf numFmtId="0" fontId="16" fillId="0" borderId="0" xfId="0" applyFont="1" applyAlignment="1">
      <alignment horizontal="right" readingOrder="2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165" fontId="39" fillId="0" borderId="0" xfId="0" applyNumberFormat="1" applyFont="1" applyAlignment="1">
      <alignment horizontal="center"/>
    </xf>
    <xf numFmtId="0" fontId="16" fillId="0" borderId="3" xfId="0" applyFont="1" applyBorder="1" applyAlignment="1">
      <alignment horizontal="right" wrapText="1"/>
    </xf>
    <xf numFmtId="165" fontId="38" fillId="0" borderId="0" xfId="0" applyNumberFormat="1" applyFont="1" applyAlignment="1">
      <alignment horizontal="left"/>
    </xf>
    <xf numFmtId="164" fontId="28" fillId="0" borderId="0" xfId="0" applyNumberFormat="1" applyFont="1" applyAlignment="1">
      <alignment wrapText="1"/>
    </xf>
    <xf numFmtId="0" fontId="16" fillId="0" borderId="0" xfId="0" applyFont="1" applyAlignment="1">
      <alignment wrapText="1" readingOrder="2"/>
    </xf>
    <xf numFmtId="0" fontId="16" fillId="0" borderId="0" xfId="0" quotePrefix="1" applyFont="1" applyAlignment="1">
      <alignment horizontal="right"/>
    </xf>
    <xf numFmtId="0" fontId="0" fillId="0" borderId="3" xfId="0" applyBorder="1" applyAlignment="1">
      <alignment horizontal="centerContinuous"/>
    </xf>
    <xf numFmtId="166" fontId="12" fillId="0" borderId="0" xfId="0" applyNumberFormat="1" applyFont="1"/>
    <xf numFmtId="0" fontId="22" fillId="0" borderId="0" xfId="0" applyFont="1" applyAlignment="1">
      <alignment horizontal="right" wrapText="1" readingOrder="2"/>
    </xf>
    <xf numFmtId="0" fontId="0" fillId="0" borderId="0" xfId="0" applyAlignment="1">
      <alignment horizontal="right" wrapText="1" readingOrder="2"/>
    </xf>
    <xf numFmtId="0" fontId="12" fillId="0" borderId="3" xfId="0" applyFont="1" applyBorder="1" applyAlignment="1">
      <alignment horizontal="right" wrapText="1" readingOrder="2"/>
    </xf>
    <xf numFmtId="0" fontId="4" fillId="0" borderId="3" xfId="0" applyFont="1" applyBorder="1"/>
    <xf numFmtId="0" fontId="12" fillId="0" borderId="3" xfId="0" applyFont="1" applyBorder="1" applyAlignment="1">
      <alignment readingOrder="2"/>
    </xf>
    <xf numFmtId="0" fontId="1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16" fillId="0" borderId="0" xfId="0" applyNumberFormat="1" applyFont="1"/>
    <xf numFmtId="164" fontId="5" fillId="0" borderId="0" xfId="0" applyNumberFormat="1" applyFont="1"/>
    <xf numFmtId="0" fontId="12" fillId="0" borderId="0" xfId="0" applyFont="1" applyAlignment="1">
      <alignment horizontal="centerContinuous"/>
    </xf>
    <xf numFmtId="0" fontId="16" fillId="0" borderId="0" xfId="0" applyFont="1" applyAlignment="1">
      <alignment horizontal="right" wrapText="1" readingOrder="2"/>
    </xf>
    <xf numFmtId="0" fontId="0" fillId="0" borderId="2" xfId="0" applyBorder="1" applyAlignment="1">
      <alignment wrapText="1"/>
    </xf>
    <xf numFmtId="0" fontId="36" fillId="0" borderId="1" xfId="0" applyFont="1" applyBorder="1" applyAlignment="1">
      <alignment wrapText="1"/>
    </xf>
    <xf numFmtId="0" fontId="36" fillId="0" borderId="0" xfId="0" applyFont="1" applyAlignment="1">
      <alignment wrapText="1"/>
    </xf>
    <xf numFmtId="0" fontId="36" fillId="0" borderId="8" xfId="0" applyFont="1" applyBorder="1" applyAlignment="1">
      <alignment wrapText="1"/>
    </xf>
    <xf numFmtId="0" fontId="36" fillId="0" borderId="3" xfId="0" applyFont="1" applyBorder="1" applyAlignment="1">
      <alignment wrapText="1"/>
    </xf>
    <xf numFmtId="0" fontId="48" fillId="0" borderId="0" xfId="0" applyFont="1"/>
    <xf numFmtId="0" fontId="49" fillId="0" borderId="0" xfId="0" applyFont="1" applyAlignment="1">
      <alignment horizontal="center"/>
    </xf>
    <xf numFmtId="165" fontId="49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165" fontId="5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Continuous" wrapText="1"/>
    </xf>
    <xf numFmtId="164" fontId="16" fillId="0" borderId="0" xfId="0" applyNumberFormat="1" applyFont="1" applyAlignment="1">
      <alignment wrapText="1"/>
    </xf>
    <xf numFmtId="2" fontId="0" fillId="0" borderId="0" xfId="0" applyNumberFormat="1"/>
    <xf numFmtId="0" fontId="2" fillId="0" borderId="0" xfId="0" applyFont="1" applyAlignment="1">
      <alignment horizontal="right" wrapText="1" readingOrder="2"/>
    </xf>
    <xf numFmtId="165" fontId="2" fillId="0" borderId="0" xfId="0" applyNumberFormat="1" applyFont="1" applyAlignment="1">
      <alignment wrapText="1" readingOrder="2"/>
    </xf>
    <xf numFmtId="165" fontId="2" fillId="0" borderId="0" xfId="0" applyNumberFormat="1" applyFont="1" applyAlignment="1">
      <alignment wrapText="1"/>
    </xf>
    <xf numFmtId="0" fontId="51" fillId="0" borderId="0" xfId="0" applyFont="1" applyAlignment="1">
      <alignment horizontal="right" wrapText="1" readingOrder="2"/>
    </xf>
    <xf numFmtId="165" fontId="51" fillId="0" borderId="0" xfId="0" applyNumberFormat="1" applyFont="1" applyAlignment="1">
      <alignment wrapText="1"/>
    </xf>
    <xf numFmtId="0" fontId="8" fillId="0" borderId="3" xfId="0" applyFont="1" applyBorder="1" applyAlignment="1">
      <alignment readingOrder="2"/>
    </xf>
    <xf numFmtId="0" fontId="3" fillId="0" borderId="0" xfId="0" applyFont="1" applyAlignment="1">
      <alignment horizontal="right" wrapText="1" readingOrder="2"/>
    </xf>
    <xf numFmtId="0" fontId="55" fillId="0" borderId="0" xfId="0" applyFont="1"/>
    <xf numFmtId="0" fontId="53" fillId="0" borderId="3" xfId="0" applyFont="1" applyBorder="1"/>
    <xf numFmtId="0" fontId="54" fillId="0" borderId="0" xfId="0" applyFont="1" applyAlignment="1">
      <alignment horizontal="right" wrapText="1"/>
    </xf>
    <xf numFmtId="0" fontId="52" fillId="0" borderId="0" xfId="0" applyFont="1" applyAlignment="1">
      <alignment horizontal="right" wrapText="1"/>
    </xf>
    <xf numFmtId="0" fontId="53" fillId="0" borderId="0" xfId="0" applyFont="1"/>
    <xf numFmtId="3" fontId="52" fillId="0" borderId="0" xfId="0" applyNumberFormat="1" applyFont="1" applyAlignment="1">
      <alignment horizontal="right" wrapText="1"/>
    </xf>
    <xf numFmtId="0" fontId="52" fillId="0" borderId="3" xfId="0" applyFont="1" applyBorder="1" applyAlignment="1">
      <alignment horizontal="right" wrapText="1"/>
    </xf>
    <xf numFmtId="0" fontId="53" fillId="0" borderId="0" xfId="0" applyFont="1" applyAlignment="1">
      <alignment horizontal="right" wrapText="1" readingOrder="2"/>
    </xf>
    <xf numFmtId="0" fontId="54" fillId="0" borderId="0" xfId="0" applyFont="1" applyAlignment="1">
      <alignment horizontal="right" vertical="top" wrapText="1"/>
    </xf>
    <xf numFmtId="0" fontId="52" fillId="0" borderId="0" xfId="0" applyFont="1" applyAlignment="1">
      <alignment horizontal="right" vertical="top" wrapText="1"/>
    </xf>
    <xf numFmtId="0" fontId="53" fillId="0" borderId="0" xfId="0" applyFont="1" applyAlignment="1">
      <alignment horizontal="right" vertical="top" wrapText="1" readingOrder="2"/>
    </xf>
    <xf numFmtId="0" fontId="53" fillId="0" borderId="0" xfId="0" applyFont="1" applyAlignment="1">
      <alignment horizontal="centerContinuous" wrapText="1" readingOrder="2"/>
    </xf>
    <xf numFmtId="1" fontId="12" fillId="0" borderId="3" xfId="0" applyNumberFormat="1" applyFont="1" applyBorder="1" applyAlignment="1">
      <alignment vertical="top" wrapText="1"/>
    </xf>
    <xf numFmtId="0" fontId="16" fillId="0" borderId="0" xfId="0" quotePrefix="1" applyFont="1" applyAlignment="1">
      <alignment horizontal="right" readingOrder="2"/>
    </xf>
    <xf numFmtId="3" fontId="12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3" fontId="12" fillId="0" borderId="3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0" fontId="47" fillId="0" borderId="0" xfId="0" applyFont="1" applyAlignment="1">
      <alignment horizontal="centerContinuous" wrapText="1" readingOrder="2"/>
    </xf>
    <xf numFmtId="0" fontId="1" fillId="0" borderId="0" xfId="0" applyFont="1" applyAlignment="1">
      <alignment horizontal="right" wrapText="1" readingOrder="2"/>
    </xf>
    <xf numFmtId="0" fontId="4" fillId="0" borderId="0" xfId="0" applyFont="1" applyAlignment="1">
      <alignment horizontal="right" vertical="top" wrapText="1" readingOrder="2"/>
    </xf>
    <xf numFmtId="49" fontId="15" fillId="0" borderId="0" xfId="0" applyNumberFormat="1" applyFont="1" applyAlignment="1">
      <alignment horizontal="right" readingOrder="2"/>
    </xf>
    <xf numFmtId="164" fontId="4" fillId="0" borderId="0" xfId="0" applyNumberFormat="1" applyFont="1" applyAlignment="1">
      <alignment horizontal="centerContinuous" wrapText="1"/>
    </xf>
    <xf numFmtId="1" fontId="5" fillId="0" borderId="0" xfId="0" applyNumberFormat="1" applyFont="1" applyAlignment="1">
      <alignment vertical="top" wrapText="1"/>
    </xf>
    <xf numFmtId="0" fontId="15" fillId="0" borderId="3" xfId="0" applyFont="1" applyBorder="1" applyAlignment="1">
      <alignment horizontal="right"/>
    </xf>
    <xf numFmtId="0" fontId="38" fillId="0" borderId="0" xfId="0" applyFont="1" applyAlignment="1">
      <alignment horizontal="right"/>
    </xf>
    <xf numFmtId="164" fontId="3" fillId="0" borderId="2" xfId="0" applyNumberFormat="1" applyFont="1" applyBorder="1" applyAlignment="1">
      <alignment vertical="top" wrapText="1"/>
    </xf>
    <xf numFmtId="0" fontId="51" fillId="0" borderId="0" xfId="0" applyFont="1" applyAlignment="1">
      <alignment horizontal="right" vertical="top" wrapText="1"/>
    </xf>
    <xf numFmtId="164" fontId="51" fillId="0" borderId="0" xfId="0" applyNumberFormat="1" applyFont="1" applyAlignment="1">
      <alignment vertical="top" wrapText="1"/>
    </xf>
    <xf numFmtId="0" fontId="1" fillId="0" borderId="0" xfId="0" applyFont="1" applyAlignment="1">
      <alignment horizontal="centerContinuous" wrapText="1"/>
    </xf>
    <xf numFmtId="0" fontId="56" fillId="0" borderId="0" xfId="0" applyFont="1"/>
    <xf numFmtId="165" fontId="23" fillId="0" borderId="0" xfId="0" applyNumberFormat="1" applyFont="1"/>
    <xf numFmtId="4" fontId="28" fillId="0" borderId="0" xfId="0" applyNumberFormat="1" applyFont="1" applyAlignment="1">
      <alignment wrapText="1"/>
    </xf>
    <xf numFmtId="9" fontId="0" fillId="0" borderId="0" xfId="2" applyFont="1"/>
    <xf numFmtId="4" fontId="0" fillId="0" borderId="0" xfId="0" applyNumberFormat="1"/>
    <xf numFmtId="0" fontId="16" fillId="0" borderId="3" xfId="0" quotePrefix="1" applyFont="1" applyBorder="1" applyAlignment="1">
      <alignment horizontal="right"/>
    </xf>
    <xf numFmtId="0" fontId="12" fillId="0" borderId="3" xfId="0" quotePrefix="1" applyFont="1" applyBorder="1" applyAlignment="1">
      <alignment horizontal="right" wrapText="1"/>
    </xf>
    <xf numFmtId="168" fontId="16" fillId="0" borderId="0" xfId="0" applyNumberFormat="1" applyFont="1"/>
    <xf numFmtId="165" fontId="5" fillId="0" borderId="0" xfId="0" applyNumberFormat="1" applyFont="1" applyAlignment="1">
      <alignment horizontal="right"/>
    </xf>
    <xf numFmtId="169" fontId="16" fillId="0" borderId="0" xfId="1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8" fontId="12" fillId="0" borderId="0" xfId="1" applyNumberFormat="1" applyFont="1" applyAlignment="1">
      <alignment horizontal="right"/>
    </xf>
    <xf numFmtId="1" fontId="12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1" applyNumberFormat="1" applyFont="1" applyBorder="1" applyAlignment="1">
      <alignment horizontal="right"/>
    </xf>
    <xf numFmtId="0" fontId="15" fillId="0" borderId="0" xfId="0" quotePrefix="1" applyFont="1" applyAlignment="1">
      <alignment horizontal="centerContinuous" wrapText="1" readingOrder="2"/>
    </xf>
    <xf numFmtId="0" fontId="1" fillId="0" borderId="3" xfId="0" applyFont="1" applyBorder="1" applyAlignment="1">
      <alignment horizontal="centerContinuous" wrapText="1"/>
    </xf>
    <xf numFmtId="165" fontId="12" fillId="0" borderId="0" xfId="0" applyNumberFormat="1" applyFont="1" applyAlignment="1">
      <alignment horizontal="centerContinuous" wrapText="1"/>
    </xf>
    <xf numFmtId="0" fontId="0" fillId="0" borderId="3" xfId="0" applyBorder="1" applyAlignment="1">
      <alignment readingOrder="2"/>
    </xf>
    <xf numFmtId="0" fontId="51" fillId="0" borderId="6" xfId="0" applyFont="1" applyBorder="1" applyAlignment="1">
      <alignment wrapText="1"/>
    </xf>
    <xf numFmtId="164" fontId="51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right" wrapText="1" readingOrder="2"/>
    </xf>
    <xf numFmtId="0" fontId="4" fillId="0" borderId="9" xfId="0" applyFont="1" applyBorder="1" applyAlignment="1">
      <alignment horizontal="right" wrapText="1"/>
    </xf>
    <xf numFmtId="2" fontId="12" fillId="0" borderId="0" xfId="0" applyNumberFormat="1" applyFont="1" applyAlignment="1">
      <alignment vertical="top" wrapText="1"/>
    </xf>
    <xf numFmtId="2" fontId="5" fillId="0" borderId="0" xfId="0" applyNumberFormat="1" applyFont="1" applyAlignment="1">
      <alignment vertical="top" wrapText="1"/>
    </xf>
    <xf numFmtId="0" fontId="16" fillId="0" borderId="0" xfId="0" applyFont="1" applyAlignment="1">
      <alignment vertical="top"/>
    </xf>
    <xf numFmtId="2" fontId="12" fillId="0" borderId="0" xfId="0" applyNumberFormat="1" applyFont="1"/>
    <xf numFmtId="2" fontId="12" fillId="0" borderId="3" xfId="0" applyNumberFormat="1" applyFont="1" applyBorder="1" applyAlignment="1">
      <alignment horizontal="right" readingOrder="2"/>
    </xf>
    <xf numFmtId="2" fontId="12" fillId="0" borderId="3" xfId="0" applyNumberFormat="1" applyFont="1" applyBorder="1"/>
    <xf numFmtId="0" fontId="4" fillId="0" borderId="3" xfId="0" applyFont="1" applyBorder="1" applyAlignment="1">
      <alignment horizontal="right" wrapText="1" readingOrder="1"/>
    </xf>
    <xf numFmtId="2" fontId="12" fillId="0" borderId="0" xfId="0" applyNumberFormat="1" applyFont="1" applyAlignment="1">
      <alignment horizontal="right" readingOrder="2"/>
    </xf>
    <xf numFmtId="164" fontId="51" fillId="0" borderId="0" xfId="0" applyNumberFormat="1" applyFont="1" applyAlignment="1">
      <alignment wrapText="1"/>
    </xf>
    <xf numFmtId="0" fontId="15" fillId="0" borderId="0" xfId="0" quotePrefix="1" applyFont="1" applyAlignment="1">
      <alignment horizontal="right"/>
    </xf>
    <xf numFmtId="164" fontId="0" fillId="0" borderId="0" xfId="0" applyNumberFormat="1" applyAlignment="1">
      <alignment readingOrder="2"/>
    </xf>
    <xf numFmtId="165" fontId="12" fillId="0" borderId="3" xfId="0" applyNumberFormat="1" applyFont="1" applyBorder="1" applyAlignment="1">
      <alignment wrapText="1"/>
    </xf>
    <xf numFmtId="9" fontId="16" fillId="0" borderId="0" xfId="2" applyFont="1" applyAlignment="1">
      <alignment horizontal="right"/>
    </xf>
    <xf numFmtId="0" fontId="16" fillId="0" borderId="0" xfId="0" quotePrefix="1" applyFont="1" applyAlignment="1">
      <alignment horizontal="centerContinuous" wrapText="1" readingOrder="2"/>
    </xf>
    <xf numFmtId="0" fontId="4" fillId="0" borderId="3" xfId="0" applyFont="1" applyBorder="1" applyAlignment="1">
      <alignment horizontal="right"/>
    </xf>
    <xf numFmtId="0" fontId="58" fillId="0" borderId="5" xfId="0" applyFont="1" applyBorder="1" applyAlignment="1">
      <alignment horizontal="right"/>
    </xf>
    <xf numFmtId="0" fontId="1" fillId="0" borderId="0" xfId="0" quotePrefix="1" applyFont="1" applyAlignment="1">
      <alignment horizontal="right" wrapText="1" readingOrder="2"/>
    </xf>
    <xf numFmtId="0" fontId="59" fillId="0" borderId="0" xfId="0" applyFont="1" applyAlignment="1">
      <alignment horizontal="centerContinuous" wrapText="1"/>
    </xf>
    <xf numFmtId="0" fontId="12" fillId="0" borderId="2" xfId="0" quotePrefix="1" applyFont="1" applyBorder="1" applyAlignment="1">
      <alignment horizontal="right" vertical="top" wrapText="1"/>
    </xf>
    <xf numFmtId="164" fontId="62" fillId="0" borderId="0" xfId="0" applyNumberFormat="1" applyFont="1" applyAlignment="1">
      <alignment wrapText="1"/>
    </xf>
    <xf numFmtId="0" fontId="59" fillId="0" borderId="0" xfId="0" applyFont="1"/>
    <xf numFmtId="164" fontId="63" fillId="0" borderId="0" xfId="0" applyNumberFormat="1" applyFont="1" applyAlignment="1">
      <alignment wrapText="1"/>
    </xf>
    <xf numFmtId="4" fontId="12" fillId="0" borderId="0" xfId="0" applyNumberFormat="1" applyFont="1" applyAlignment="1">
      <alignment horizontal="center" wrapText="1"/>
    </xf>
    <xf numFmtId="4" fontId="21" fillId="0" borderId="0" xfId="0" applyNumberFormat="1" applyFont="1" applyAlignment="1">
      <alignment horizontal="center" wrapText="1"/>
    </xf>
    <xf numFmtId="4" fontId="12" fillId="0" borderId="3" xfId="0" applyNumberFormat="1" applyFont="1" applyBorder="1" applyAlignment="1">
      <alignment horizontal="center" wrapText="1"/>
    </xf>
    <xf numFmtId="3" fontId="5" fillId="0" borderId="0" xfId="0" applyNumberFormat="1" applyFont="1" applyAlignment="1">
      <alignment vertical="top" wrapText="1"/>
    </xf>
    <xf numFmtId="3" fontId="13" fillId="0" borderId="0" xfId="0" applyNumberFormat="1" applyFont="1" applyAlignment="1">
      <alignment vertical="top" wrapText="1"/>
    </xf>
    <xf numFmtId="3" fontId="12" fillId="0" borderId="3" xfId="0" applyNumberFormat="1" applyFont="1" applyBorder="1" applyAlignment="1">
      <alignment vertical="top" wrapText="1"/>
    </xf>
    <xf numFmtId="0" fontId="12" fillId="0" borderId="5" xfId="0" applyFont="1" applyBorder="1" applyAlignment="1">
      <alignment horizontal="right" wrapText="1"/>
    </xf>
    <xf numFmtId="0" fontId="12" fillId="0" borderId="5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right"/>
    </xf>
    <xf numFmtId="164" fontId="62" fillId="0" borderId="0" xfId="0" applyNumberFormat="1" applyFont="1" applyAlignment="1">
      <alignment horizontal="centerContinuous" wrapText="1"/>
    </xf>
    <xf numFmtId="165" fontId="5" fillId="0" borderId="0" xfId="0" applyNumberFormat="1" applyFont="1" applyAlignment="1">
      <alignment horizontal="centerContinuous" wrapText="1"/>
    </xf>
    <xf numFmtId="165" fontId="65" fillId="0" borderId="0" xfId="0" applyNumberFormat="1" applyFont="1"/>
    <xf numFmtId="165" fontId="65" fillId="0" borderId="3" xfId="0" applyNumberFormat="1" applyFont="1" applyBorder="1"/>
    <xf numFmtId="165" fontId="65" fillId="0" borderId="0" xfId="0" applyNumberFormat="1" applyFont="1" applyAlignment="1">
      <alignment horizontal="centerContinuous" wrapText="1"/>
    </xf>
    <xf numFmtId="164" fontId="16" fillId="0" borderId="0" xfId="1" applyNumberFormat="1" applyFont="1" applyAlignment="1">
      <alignment horizontal="right"/>
    </xf>
    <xf numFmtId="164" fontId="12" fillId="0" borderId="0" xfId="1" applyNumberFormat="1" applyFont="1" applyAlignment="1">
      <alignment horizontal="right"/>
    </xf>
    <xf numFmtId="164" fontId="12" fillId="0" borderId="3" xfId="1" applyNumberFormat="1" applyFont="1" applyBorder="1" applyAlignment="1">
      <alignment horizontal="right"/>
    </xf>
    <xf numFmtId="0" fontId="44" fillId="0" borderId="0" xfId="0" applyFont="1"/>
    <xf numFmtId="0" fontId="44" fillId="0" borderId="0" xfId="0" applyFont="1" applyAlignment="1">
      <alignment wrapText="1"/>
    </xf>
    <xf numFmtId="2" fontId="0" fillId="0" borderId="0" xfId="0" applyNumberFormat="1" applyAlignment="1">
      <alignment horizontal="right" readingOrder="2"/>
    </xf>
    <xf numFmtId="0" fontId="4" fillId="0" borderId="0" xfId="0" applyFont="1" applyAlignment="1">
      <alignment horizontal="right" wrapText="1" readingOrder="1"/>
    </xf>
    <xf numFmtId="0" fontId="12" fillId="0" borderId="9" xfId="0" applyFont="1" applyBorder="1" applyAlignment="1">
      <alignment horizontal="right" wrapText="1"/>
    </xf>
    <xf numFmtId="0" fontId="66" fillId="0" borderId="0" xfId="0" applyFont="1"/>
    <xf numFmtId="164" fontId="2" fillId="0" borderId="3" xfId="0" applyNumberFormat="1" applyFont="1" applyBorder="1" applyAlignment="1">
      <alignment vertical="top" wrapText="1"/>
    </xf>
    <xf numFmtId="0" fontId="62" fillId="0" borderId="0" xfId="0" applyFont="1" applyAlignment="1">
      <alignment horizontal="right" wrapText="1"/>
    </xf>
    <xf numFmtId="0" fontId="67" fillId="0" borderId="0" xfId="0" applyFont="1" applyAlignment="1">
      <alignment horizontal="right" wrapText="1"/>
    </xf>
    <xf numFmtId="0" fontId="62" fillId="0" borderId="3" xfId="0" applyFont="1" applyBorder="1" applyAlignment="1">
      <alignment horizontal="right" wrapText="1"/>
    </xf>
    <xf numFmtId="4" fontId="67" fillId="0" borderId="0" xfId="0" applyNumberFormat="1" applyFont="1" applyAlignment="1">
      <alignment horizontal="center" wrapText="1"/>
    </xf>
    <xf numFmtId="4" fontId="23" fillId="0" borderId="0" xfId="0" applyNumberFormat="1" applyFont="1"/>
    <xf numFmtId="4" fontId="67" fillId="0" borderId="0" xfId="0" applyNumberFormat="1" applyFont="1" applyAlignment="1">
      <alignment wrapText="1"/>
    </xf>
    <xf numFmtId="4" fontId="68" fillId="0" borderId="0" xfId="0" applyNumberFormat="1" applyFont="1"/>
    <xf numFmtId="4" fontId="12" fillId="0" borderId="3" xfId="0" applyNumberFormat="1" applyFont="1" applyBorder="1" applyAlignment="1">
      <alignment wrapText="1"/>
    </xf>
    <xf numFmtId="4" fontId="0" fillId="0" borderId="3" xfId="0" applyNumberFormat="1" applyBorder="1"/>
    <xf numFmtId="4" fontId="23" fillId="0" borderId="3" xfId="0" applyNumberFormat="1" applyFont="1" applyBorder="1"/>
    <xf numFmtId="0" fontId="47" fillId="0" borderId="0" xfId="0" quotePrefix="1" applyFont="1" applyAlignment="1">
      <alignment horizontal="right"/>
    </xf>
    <xf numFmtId="164" fontId="69" fillId="0" borderId="0" xfId="0" applyNumberFormat="1" applyFont="1" applyAlignment="1">
      <alignment wrapText="1"/>
    </xf>
    <xf numFmtId="164" fontId="65" fillId="0" borderId="0" xfId="0" applyNumberFormat="1" applyFont="1" applyAlignment="1">
      <alignment wrapText="1"/>
    </xf>
    <xf numFmtId="0" fontId="66" fillId="0" borderId="0" xfId="0" applyFont="1" applyAlignment="1">
      <alignment horizontal="right" wrapText="1"/>
    </xf>
    <xf numFmtId="167" fontId="0" fillId="0" borderId="0" xfId="0" applyNumberFormat="1"/>
    <xf numFmtId="0" fontId="12" fillId="0" borderId="0" xfId="0" applyFont="1" applyAlignment="1">
      <alignment horizontal="centerContinuous" wrapText="1" readingOrder="2"/>
    </xf>
    <xf numFmtId="0" fontId="12" fillId="0" borderId="0" xfId="0" applyFont="1" applyAlignment="1">
      <alignment horizontal="right" readingOrder="2"/>
    </xf>
    <xf numFmtId="0" fontId="62" fillId="0" borderId="0" xfId="0" applyFont="1" applyAlignment="1">
      <alignment horizontal="right" wrapText="1" readingOrder="2"/>
    </xf>
    <xf numFmtId="165" fontId="0" fillId="0" borderId="0" xfId="2" applyNumberFormat="1" applyFont="1"/>
    <xf numFmtId="2" fontId="15" fillId="0" borderId="0" xfId="0" applyNumberFormat="1" applyFont="1" applyAlignment="1">
      <alignment horizontal="right" readingOrder="2"/>
    </xf>
    <xf numFmtId="164" fontId="15" fillId="0" borderId="0" xfId="0" quotePrefix="1" applyNumberFormat="1" applyFont="1" applyAlignment="1">
      <alignment horizontal="centerContinuous" wrapText="1" readingOrder="2"/>
    </xf>
    <xf numFmtId="4" fontId="67" fillId="0" borderId="3" xfId="0" applyNumberFormat="1" applyFont="1" applyBorder="1" applyAlignment="1">
      <alignment wrapText="1"/>
    </xf>
    <xf numFmtId="166" fontId="0" fillId="0" borderId="0" xfId="2" applyNumberFormat="1" applyFont="1"/>
    <xf numFmtId="0" fontId="56" fillId="0" borderId="0" xfId="0" applyFont="1" applyAlignment="1">
      <alignment horizontal="right" readingOrder="2"/>
    </xf>
    <xf numFmtId="0" fontId="56" fillId="0" borderId="0" xfId="0" applyFont="1" applyAlignment="1">
      <alignment horizontal="right" vertical="top" wrapText="1"/>
    </xf>
    <xf numFmtId="0" fontId="71" fillId="0" borderId="0" xfId="0" applyFont="1" applyAlignment="1">
      <alignment horizontal="right" readingOrder="2"/>
    </xf>
    <xf numFmtId="0" fontId="56" fillId="0" borderId="0" xfId="0" applyFont="1" applyAlignment="1">
      <alignment horizontal="centerContinuous" wrapText="1"/>
    </xf>
    <xf numFmtId="0" fontId="56" fillId="0" borderId="0" xfId="0" applyFont="1" applyAlignment="1">
      <alignment horizontal="centerContinuous" wrapText="1" readingOrder="2"/>
    </xf>
    <xf numFmtId="165" fontId="63" fillId="0" borderId="0" xfId="0" applyNumberFormat="1" applyFont="1" applyAlignment="1">
      <alignment wrapText="1"/>
    </xf>
    <xf numFmtId="165" fontId="62" fillId="0" borderId="0" xfId="0" applyNumberFormat="1" applyFont="1"/>
    <xf numFmtId="0" fontId="68" fillId="0" borderId="0" xfId="0" applyFont="1"/>
    <xf numFmtId="0" fontId="67" fillId="0" borderId="0" xfId="0" applyFont="1" applyAlignment="1">
      <alignment horizontal="right" wrapText="1" readingOrder="2"/>
    </xf>
    <xf numFmtId="164" fontId="73" fillId="0" borderId="0" xfId="0" applyNumberFormat="1" applyFont="1" applyAlignment="1">
      <alignment wrapText="1"/>
    </xf>
    <xf numFmtId="165" fontId="73" fillId="0" borderId="0" xfId="0" applyNumberFormat="1" applyFont="1" applyAlignment="1">
      <alignment wrapText="1"/>
    </xf>
    <xf numFmtId="165" fontId="67" fillId="0" borderId="0" xfId="0" applyNumberFormat="1" applyFont="1"/>
    <xf numFmtId="164" fontId="67" fillId="0" borderId="0" xfId="0" applyNumberFormat="1" applyFont="1" applyAlignment="1">
      <alignment wrapText="1"/>
    </xf>
    <xf numFmtId="165" fontId="67" fillId="0" borderId="0" xfId="0" applyNumberFormat="1" applyFont="1" applyAlignment="1">
      <alignment wrapText="1"/>
    </xf>
    <xf numFmtId="3" fontId="0" fillId="0" borderId="0" xfId="0" applyNumberFormat="1"/>
    <xf numFmtId="1" fontId="0" fillId="0" borderId="0" xfId="0" applyNumberFormat="1"/>
    <xf numFmtId="0" fontId="67" fillId="0" borderId="0" xfId="0" applyFont="1" applyAlignment="1">
      <alignment horizontal="right" vertical="top" wrapText="1"/>
    </xf>
    <xf numFmtId="164" fontId="67" fillId="0" borderId="0" xfId="0" applyNumberFormat="1" applyFont="1" applyAlignment="1">
      <alignment vertical="top" wrapText="1"/>
    </xf>
    <xf numFmtId="164" fontId="12" fillId="0" borderId="0" xfId="1" applyNumberFormat="1" applyFont="1" applyAlignment="1"/>
    <xf numFmtId="164" fontId="21" fillId="0" borderId="0" xfId="0" applyNumberFormat="1" applyFont="1"/>
    <xf numFmtId="164" fontId="73" fillId="0" borderId="0" xfId="0" applyNumberFormat="1" applyFont="1" applyAlignment="1">
      <alignment vertical="top" wrapText="1"/>
    </xf>
    <xf numFmtId="164" fontId="73" fillId="0" borderId="3" xfId="0" applyNumberFormat="1" applyFont="1" applyBorder="1" applyAlignment="1">
      <alignment vertical="top" wrapText="1"/>
    </xf>
    <xf numFmtId="167" fontId="12" fillId="0" borderId="0" xfId="0" applyNumberFormat="1" applyFont="1"/>
    <xf numFmtId="9" fontId="0" fillId="0" borderId="0" xfId="2" applyFont="1" applyFill="1"/>
    <xf numFmtId="0" fontId="63" fillId="0" borderId="0" xfId="0" applyFont="1" applyAlignment="1">
      <alignment wrapText="1" readingOrder="2"/>
    </xf>
    <xf numFmtId="3" fontId="0" fillId="0" borderId="0" xfId="0" applyNumberFormat="1" applyAlignment="1">
      <alignment readingOrder="2"/>
    </xf>
    <xf numFmtId="164" fontId="63" fillId="0" borderId="3" xfId="0" applyNumberFormat="1" applyFont="1" applyBorder="1" applyAlignment="1">
      <alignment wrapText="1"/>
    </xf>
    <xf numFmtId="164" fontId="64" fillId="0" borderId="0" xfId="0" applyNumberFormat="1" applyFont="1" applyAlignment="1">
      <alignment vertical="top" wrapText="1"/>
    </xf>
    <xf numFmtId="0" fontId="70" fillId="0" borderId="0" xfId="0" applyFont="1" applyAlignment="1">
      <alignment horizontal="right" wrapText="1"/>
    </xf>
    <xf numFmtId="0" fontId="70" fillId="0" borderId="3" xfId="0" applyFont="1" applyBorder="1" applyAlignment="1">
      <alignment horizontal="right" wrapText="1"/>
    </xf>
    <xf numFmtId="0" fontId="47" fillId="0" borderId="0" xfId="0" applyFont="1" applyAlignment="1">
      <alignment horizontal="right" readingOrder="2"/>
    </xf>
    <xf numFmtId="0" fontId="62" fillId="0" borderId="0" xfId="0" applyFont="1" applyAlignment="1">
      <alignment horizontal="right"/>
    </xf>
    <xf numFmtId="164" fontId="62" fillId="0" borderId="0" xfId="0" applyNumberFormat="1" applyFont="1"/>
    <xf numFmtId="164" fontId="65" fillId="0" borderId="3" xfId="0" applyNumberFormat="1" applyFont="1" applyBorder="1" applyAlignment="1">
      <alignment wrapText="1"/>
    </xf>
    <xf numFmtId="0" fontId="76" fillId="0" borderId="0" xfId="0" applyFont="1" applyAlignment="1">
      <alignment horizontal="right" wrapText="1"/>
    </xf>
    <xf numFmtId="0" fontId="59" fillId="0" borderId="0" xfId="0" applyFont="1" applyAlignment="1">
      <alignment readingOrder="2"/>
    </xf>
    <xf numFmtId="164" fontId="63" fillId="0" borderId="0" xfId="0" applyNumberFormat="1" applyFont="1" applyAlignment="1">
      <alignment wrapText="1" readingOrder="1"/>
    </xf>
    <xf numFmtId="164" fontId="5" fillId="0" borderId="3" xfId="0" applyNumberFormat="1" applyFont="1" applyBorder="1" applyAlignment="1">
      <alignment wrapText="1" readingOrder="1"/>
    </xf>
    <xf numFmtId="164" fontId="4" fillId="0" borderId="3" xfId="0" applyNumberFormat="1" applyFont="1" applyBorder="1" applyAlignment="1">
      <alignment wrapText="1" readingOrder="1"/>
    </xf>
    <xf numFmtId="0" fontId="65" fillId="0" borderId="3" xfId="0" applyFont="1" applyBorder="1"/>
    <xf numFmtId="0" fontId="65" fillId="0" borderId="0" xfId="0" applyFont="1"/>
    <xf numFmtId="3" fontId="65" fillId="0" borderId="0" xfId="0" applyNumberFormat="1" applyFont="1" applyAlignment="1">
      <alignment horizontal="right"/>
    </xf>
    <xf numFmtId="3" fontId="65" fillId="0" borderId="3" xfId="0" applyNumberFormat="1" applyFont="1" applyBorder="1" applyAlignment="1">
      <alignment horizontal="right"/>
    </xf>
    <xf numFmtId="0" fontId="56" fillId="0" borderId="3" xfId="0" applyFont="1" applyBorder="1" applyAlignment="1">
      <alignment horizontal="right" wrapText="1"/>
    </xf>
    <xf numFmtId="0" fontId="44" fillId="0" borderId="6" xfId="0" applyFont="1" applyBorder="1" applyAlignment="1">
      <alignment wrapText="1"/>
    </xf>
    <xf numFmtId="0" fontId="44" fillId="0" borderId="0" xfId="0" applyFont="1" applyAlignment="1">
      <alignment horizontal="right" wrapText="1"/>
    </xf>
    <xf numFmtId="0" fontId="51" fillId="0" borderId="0" xfId="0" applyFont="1" applyAlignment="1">
      <alignment horizontal="right" wrapText="1"/>
    </xf>
    <xf numFmtId="0" fontId="47" fillId="0" borderId="0" xfId="0" applyFont="1" applyAlignment="1">
      <alignment horizontal="right" vertical="top" readingOrder="2"/>
    </xf>
    <xf numFmtId="0" fontId="44" fillId="0" borderId="3" xfId="0" applyFont="1" applyBorder="1" applyAlignment="1">
      <alignment horizontal="right" vertical="top" wrapText="1" readingOrder="2"/>
    </xf>
    <xf numFmtId="0" fontId="62" fillId="0" borderId="0" xfId="0" applyFont="1" applyAlignment="1">
      <alignment horizontal="right" vertical="top" wrapText="1"/>
    </xf>
    <xf numFmtId="0" fontId="44" fillId="0" borderId="6" xfId="0" applyFont="1" applyBorder="1" applyAlignment="1">
      <alignment vertical="top" wrapText="1"/>
    </xf>
    <xf numFmtId="0" fontId="44" fillId="0" borderId="3" xfId="0" applyFont="1" applyBorder="1" applyAlignment="1">
      <alignment horizontal="right" wrapText="1"/>
    </xf>
    <xf numFmtId="0" fontId="49" fillId="0" borderId="0" xfId="3"/>
    <xf numFmtId="0" fontId="47" fillId="0" borderId="3" xfId="0" applyFont="1" applyBorder="1"/>
    <xf numFmtId="164" fontId="44" fillId="0" borderId="0" xfId="0" applyNumberFormat="1" applyFont="1" applyAlignment="1">
      <alignment vertical="top" wrapText="1"/>
    </xf>
    <xf numFmtId="1" fontId="12" fillId="0" borderId="6" xfId="0" applyNumberFormat="1" applyFont="1" applyBorder="1" applyAlignment="1">
      <alignment horizontal="right" wrapText="1"/>
    </xf>
    <xf numFmtId="0" fontId="77" fillId="0" borderId="0" xfId="0" applyFont="1" applyAlignment="1">
      <alignment horizontal="right" wrapText="1"/>
    </xf>
    <xf numFmtId="0" fontId="62" fillId="0" borderId="0" xfId="0" applyFont="1" applyAlignment="1">
      <alignment vertical="top" wrapText="1"/>
    </xf>
    <xf numFmtId="164" fontId="62" fillId="0" borderId="0" xfId="0" applyNumberFormat="1" applyFont="1" applyAlignment="1">
      <alignment vertical="top" wrapText="1"/>
    </xf>
    <xf numFmtId="0" fontId="78" fillId="0" borderId="0" xfId="0" quotePrefix="1" applyFont="1" applyAlignment="1">
      <alignment horizontal="centerContinuous" wrapText="1" readingOrder="2"/>
    </xf>
    <xf numFmtId="0" fontId="71" fillId="0" borderId="0" xfId="0" applyFont="1" applyAlignment="1">
      <alignment horizontal="centerContinuous" wrapText="1"/>
    </xf>
    <xf numFmtId="164" fontId="4" fillId="0" borderId="0" xfId="3" applyNumberFormat="1" applyFont="1" applyAlignment="1">
      <alignment wrapText="1"/>
    </xf>
    <xf numFmtId="164" fontId="62" fillId="0" borderId="3" xfId="0" applyNumberFormat="1" applyFont="1" applyBorder="1" applyAlignment="1">
      <alignment wrapText="1"/>
    </xf>
    <xf numFmtId="164" fontId="4" fillId="0" borderId="3" xfId="3" applyNumberFormat="1" applyFont="1" applyBorder="1" applyAlignment="1">
      <alignment wrapText="1"/>
    </xf>
    <xf numFmtId="164" fontId="44" fillId="0" borderId="3" xfId="0" applyNumberFormat="1" applyFont="1" applyBorder="1" applyAlignment="1">
      <alignment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3" fillId="0" borderId="0" xfId="0" applyFont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15" fillId="0" borderId="0" xfId="0" applyFont="1" applyAlignment="1">
      <alignment horizontal="right" readingOrder="2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61" Type="http://schemas.openxmlformats.org/officeDocument/2006/relationships/customXml" Target="../customXml/item4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6/Chapter%201/1.25workfile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5/Chapter%201/1.26work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3/Chapter%201/1.23_workfile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Brookdale/FamiliesGroup/Aging/SHNATON/2024/Chapter%201/1.27workfile202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dcil.sharepoint.com/sites/Brookdale/FamiliesGroup/Aging/SHNATON/2023/Chapter%201/1.26workfile_2023.xlsx" TargetMode="External"/><Relationship Id="rId1" Type="http://schemas.openxmlformats.org/officeDocument/2006/relationships/externalLinkPath" Target="/sites/Brookdale/FamiliesGroup/Aging/SHNATON/2024/Chapter%201/1.26workfile_2023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dcil.sharepoint.com/sites/Brookdale/FamiliesGroup/Aging/SHNATON/2023/Chapter%201/1.27workfile_2023.xlsx" TargetMode="External"/><Relationship Id="rId1" Type="http://schemas.openxmlformats.org/officeDocument/2006/relationships/externalLinkPath" Target="/sites/Brookdale/FamiliesGroup/Aging/SHNATON/2024/Chapter%201/1.27workfile_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ging/SHNATON/2014/Chapter%201/1.24workfile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תוני למס"/>
      <sheetName val="הלוח"/>
      <sheetName val="השוואת יישובים"/>
    </sheetNames>
    <sheetDataSet>
      <sheetData sheetId="0">
        <row r="6">
          <cell r="A6">
            <v>1</v>
          </cell>
          <cell r="B6" t="str">
            <v>סה"כ ארצי</v>
          </cell>
          <cell r="C6">
            <v>938.9</v>
          </cell>
          <cell r="D6">
            <v>413.6</v>
          </cell>
          <cell r="E6">
            <v>990.6</v>
          </cell>
          <cell r="F6">
            <v>11.1</v>
          </cell>
          <cell r="G6">
            <v>4.9000000000000004</v>
          </cell>
          <cell r="H6">
            <v>11.7</v>
          </cell>
        </row>
        <row r="7">
          <cell r="A7">
            <v>28</v>
          </cell>
          <cell r="B7" t="str">
            <v>מזכרת בתיה</v>
          </cell>
          <cell r="C7">
            <v>0.9</v>
          </cell>
          <cell r="D7">
            <v>0.3</v>
          </cell>
          <cell r="E7">
            <v>0.9</v>
          </cell>
          <cell r="F7">
            <v>7</v>
          </cell>
          <cell r="G7">
            <v>2</v>
          </cell>
          <cell r="H7">
            <v>7.4</v>
          </cell>
        </row>
        <row r="8">
          <cell r="A8">
            <v>31</v>
          </cell>
          <cell r="B8" t="str">
            <v>אופקים</v>
          </cell>
          <cell r="C8">
            <v>2.4</v>
          </cell>
          <cell r="D8">
            <v>1.1000000000000001</v>
          </cell>
          <cell r="E8">
            <v>2.5</v>
          </cell>
          <cell r="F8">
            <v>9.3000000000000007</v>
          </cell>
          <cell r="G8">
            <v>4.3</v>
          </cell>
          <cell r="H8">
            <v>9.9</v>
          </cell>
        </row>
        <row r="9">
          <cell r="A9">
            <v>53</v>
          </cell>
          <cell r="B9" t="str">
            <v>עתלית</v>
          </cell>
          <cell r="C9">
            <v>0.8</v>
          </cell>
          <cell r="D9">
            <v>0.3</v>
          </cell>
          <cell r="E9">
            <v>0.8</v>
          </cell>
          <cell r="F9">
            <v>11.4</v>
          </cell>
          <cell r="G9">
            <v>4.2</v>
          </cell>
          <cell r="H9">
            <v>11.7</v>
          </cell>
        </row>
        <row r="10">
          <cell r="A10">
            <v>70</v>
          </cell>
          <cell r="B10" t="str">
            <v>אשדוד</v>
          </cell>
          <cell r="C10">
            <v>29.7</v>
          </cell>
          <cell r="D10">
            <v>13.8</v>
          </cell>
          <cell r="E10">
            <v>31.2</v>
          </cell>
          <cell r="F10">
            <v>13.5</v>
          </cell>
          <cell r="G10">
            <v>6.2</v>
          </cell>
          <cell r="H10">
            <v>14.2</v>
          </cell>
        </row>
        <row r="11">
          <cell r="A11">
            <v>122</v>
          </cell>
          <cell r="B11" t="str">
            <v>רמת ישי</v>
          </cell>
          <cell r="C11">
            <v>0.7</v>
          </cell>
          <cell r="D11">
            <v>0.2</v>
          </cell>
          <cell r="E11">
            <v>0.8</v>
          </cell>
          <cell r="F11">
            <v>9.6999999999999993</v>
          </cell>
          <cell r="G11">
            <v>2.1</v>
          </cell>
          <cell r="H11">
            <v>10.3</v>
          </cell>
        </row>
        <row r="12">
          <cell r="A12">
            <v>154</v>
          </cell>
          <cell r="B12" t="str">
            <v>תל מונד</v>
          </cell>
          <cell r="C12">
            <v>0.8</v>
          </cell>
          <cell r="D12">
            <v>0.3</v>
          </cell>
          <cell r="E12">
            <v>0.8</v>
          </cell>
          <cell r="F12">
            <v>6.5</v>
          </cell>
          <cell r="G12">
            <v>2.2999999999999998</v>
          </cell>
          <cell r="H12">
            <v>6.9</v>
          </cell>
        </row>
        <row r="13">
          <cell r="A13">
            <v>166</v>
          </cell>
          <cell r="B13" t="str">
            <v>גן יבנה</v>
          </cell>
          <cell r="C13">
            <v>1.4</v>
          </cell>
          <cell r="D13">
            <v>0.5</v>
          </cell>
          <cell r="E13">
            <v>1.5</v>
          </cell>
          <cell r="F13">
            <v>6.1</v>
          </cell>
          <cell r="G13">
            <v>2</v>
          </cell>
          <cell r="H13">
            <v>6.5</v>
          </cell>
        </row>
        <row r="14">
          <cell r="A14">
            <v>168</v>
          </cell>
          <cell r="B14" t="str">
            <v>כפר יונה</v>
          </cell>
          <cell r="C14">
            <v>1.6</v>
          </cell>
          <cell r="D14">
            <v>0.5</v>
          </cell>
          <cell r="E14">
            <v>1.7</v>
          </cell>
          <cell r="F14">
            <v>7.3</v>
          </cell>
          <cell r="G14">
            <v>2.1</v>
          </cell>
          <cell r="H14">
            <v>7.9</v>
          </cell>
        </row>
        <row r="15">
          <cell r="A15">
            <v>171</v>
          </cell>
          <cell r="B15" t="str">
            <v>פרדסייה</v>
          </cell>
          <cell r="C15">
            <v>0.5</v>
          </cell>
          <cell r="D15">
            <v>0.1</v>
          </cell>
          <cell r="E15">
            <v>0.5</v>
          </cell>
          <cell r="F15">
            <v>8.4</v>
          </cell>
          <cell r="G15">
            <v>1.8</v>
          </cell>
          <cell r="H15">
            <v>8.9</v>
          </cell>
        </row>
        <row r="16">
          <cell r="A16">
            <v>182</v>
          </cell>
          <cell r="B16" t="str">
            <v>אבן יהודה</v>
          </cell>
          <cell r="C16">
            <v>1.6</v>
          </cell>
          <cell r="D16">
            <v>0.6</v>
          </cell>
          <cell r="E16">
            <v>1.7</v>
          </cell>
          <cell r="F16">
            <v>11.9</v>
          </cell>
          <cell r="G16">
            <v>4.7</v>
          </cell>
          <cell r="H16">
            <v>12.6</v>
          </cell>
        </row>
        <row r="17">
          <cell r="A17">
            <v>195</v>
          </cell>
          <cell r="B17" t="str">
            <v>קדימה-צורן</v>
          </cell>
          <cell r="C17">
            <v>1.3</v>
          </cell>
          <cell r="D17">
            <v>0.5</v>
          </cell>
          <cell r="E17">
            <v>1.4</v>
          </cell>
          <cell r="F17">
            <v>6.3</v>
          </cell>
          <cell r="G17">
            <v>2.2999999999999998</v>
          </cell>
          <cell r="H17">
            <v>6.6</v>
          </cell>
        </row>
        <row r="18">
          <cell r="A18">
            <v>229</v>
          </cell>
          <cell r="B18" t="str">
            <v>גני תקווה</v>
          </cell>
          <cell r="C18">
            <v>1.9</v>
          </cell>
          <cell r="D18">
            <v>0.7</v>
          </cell>
          <cell r="E18">
            <v>2</v>
          </cell>
          <cell r="F18">
            <v>11.9</v>
          </cell>
          <cell r="G18">
            <v>4.3</v>
          </cell>
          <cell r="H18">
            <v>12.7</v>
          </cell>
        </row>
        <row r="19">
          <cell r="A19">
            <v>240</v>
          </cell>
          <cell r="B19" t="str">
            <v>יקנעם עילית</v>
          </cell>
          <cell r="C19">
            <v>2</v>
          </cell>
          <cell r="D19">
            <v>0.8</v>
          </cell>
          <cell r="E19">
            <v>2.2000000000000002</v>
          </cell>
          <cell r="F19">
            <v>9.4</v>
          </cell>
          <cell r="G19">
            <v>3.8</v>
          </cell>
          <cell r="H19">
            <v>10.1</v>
          </cell>
        </row>
        <row r="20">
          <cell r="A20">
            <v>246</v>
          </cell>
          <cell r="B20" t="str">
            <v>נתיבות</v>
          </cell>
          <cell r="C20">
            <v>1.9</v>
          </cell>
          <cell r="D20">
            <v>0.9</v>
          </cell>
          <cell r="E20">
            <v>2</v>
          </cell>
          <cell r="F20">
            <v>6.1</v>
          </cell>
          <cell r="G20">
            <v>2.9</v>
          </cell>
          <cell r="H20">
            <v>6.4</v>
          </cell>
        </row>
        <row r="21">
          <cell r="A21">
            <v>466</v>
          </cell>
          <cell r="B21" t="str">
            <v>בית דגן</v>
          </cell>
          <cell r="C21">
            <v>0.7</v>
          </cell>
          <cell r="D21">
            <v>0.3</v>
          </cell>
          <cell r="E21">
            <v>0.8</v>
          </cell>
          <cell r="F21">
            <v>10.199999999999999</v>
          </cell>
          <cell r="G21">
            <v>4.2</v>
          </cell>
          <cell r="H21">
            <v>10.9</v>
          </cell>
        </row>
        <row r="22">
          <cell r="A22">
            <v>469</v>
          </cell>
          <cell r="B22" t="str">
            <v>קריית עקרון</v>
          </cell>
          <cell r="C22">
            <v>1.2</v>
          </cell>
          <cell r="D22">
            <v>0.5</v>
          </cell>
          <cell r="E22">
            <v>1.3</v>
          </cell>
          <cell r="F22">
            <v>11</v>
          </cell>
          <cell r="G22">
            <v>4.5</v>
          </cell>
          <cell r="H22">
            <v>11.7</v>
          </cell>
        </row>
        <row r="23">
          <cell r="A23">
            <v>472</v>
          </cell>
          <cell r="B23" t="str">
            <v>אבו גוש</v>
          </cell>
          <cell r="C23">
            <v>0.4</v>
          </cell>
          <cell r="D23">
            <v>0.1</v>
          </cell>
          <cell r="E23">
            <v>0.4</v>
          </cell>
          <cell r="F23">
            <v>5.0999999999999996</v>
          </cell>
          <cell r="G23">
            <v>1.8</v>
          </cell>
          <cell r="H23">
            <v>5.5</v>
          </cell>
        </row>
        <row r="24">
          <cell r="A24">
            <v>473</v>
          </cell>
          <cell r="B24" t="str">
            <v>אבו סנאן</v>
          </cell>
          <cell r="C24">
            <v>0.8</v>
          </cell>
          <cell r="D24">
            <v>0.3</v>
          </cell>
          <cell r="E24">
            <v>0.8</v>
          </cell>
          <cell r="F24">
            <v>5.8</v>
          </cell>
          <cell r="G24">
            <v>2</v>
          </cell>
          <cell r="H24">
            <v>6.2</v>
          </cell>
        </row>
        <row r="25">
          <cell r="A25">
            <v>478</v>
          </cell>
          <cell r="B25" t="str">
            <v>אכסאל</v>
          </cell>
          <cell r="C25">
            <v>0.5</v>
          </cell>
          <cell r="D25">
            <v>0.1</v>
          </cell>
          <cell r="E25">
            <v>0.6</v>
          </cell>
          <cell r="F25">
            <v>3.8</v>
          </cell>
          <cell r="G25">
            <v>1</v>
          </cell>
          <cell r="H25">
            <v>4.2</v>
          </cell>
        </row>
        <row r="26">
          <cell r="A26">
            <v>480</v>
          </cell>
          <cell r="B26" t="str">
            <v>בית ג'ן</v>
          </cell>
          <cell r="C26">
            <v>0.7</v>
          </cell>
          <cell r="D26">
            <v>0.3</v>
          </cell>
          <cell r="E26">
            <v>0.7</v>
          </cell>
          <cell r="F26">
            <v>6</v>
          </cell>
          <cell r="G26">
            <v>2.9</v>
          </cell>
          <cell r="H26">
            <v>6.4</v>
          </cell>
        </row>
        <row r="27">
          <cell r="A27">
            <v>481</v>
          </cell>
          <cell r="B27" t="str">
            <v>מגאר</v>
          </cell>
          <cell r="C27">
            <v>1</v>
          </cell>
          <cell r="D27">
            <v>0.4</v>
          </cell>
          <cell r="E27">
            <v>1.1000000000000001</v>
          </cell>
          <cell r="F27">
            <v>4.8</v>
          </cell>
          <cell r="G27">
            <v>1.8</v>
          </cell>
          <cell r="H27">
            <v>5.2</v>
          </cell>
        </row>
        <row r="28">
          <cell r="A28">
            <v>482</v>
          </cell>
          <cell r="B28" t="str">
            <v>בועיינה-נוג'ידאת</v>
          </cell>
          <cell r="C28">
            <v>0.3</v>
          </cell>
          <cell r="D28">
            <v>0.1</v>
          </cell>
          <cell r="E28">
            <v>0.3</v>
          </cell>
          <cell r="F28">
            <v>3.5</v>
          </cell>
          <cell r="G28">
            <v>1.1000000000000001</v>
          </cell>
          <cell r="H28">
            <v>3.7</v>
          </cell>
        </row>
        <row r="29">
          <cell r="A29">
            <v>483</v>
          </cell>
          <cell r="B29" t="str">
            <v>בענה</v>
          </cell>
          <cell r="C29">
            <v>0.4</v>
          </cell>
          <cell r="D29">
            <v>0.1</v>
          </cell>
          <cell r="E29">
            <v>0.4</v>
          </cell>
          <cell r="F29">
            <v>4.5</v>
          </cell>
          <cell r="G29">
            <v>1.6</v>
          </cell>
          <cell r="H29">
            <v>5</v>
          </cell>
        </row>
        <row r="30">
          <cell r="A30">
            <v>485</v>
          </cell>
          <cell r="B30" t="str">
            <v>ג'ולס</v>
          </cell>
          <cell r="C30">
            <v>0.4</v>
          </cell>
          <cell r="D30">
            <v>0.2</v>
          </cell>
          <cell r="E30">
            <v>0.4</v>
          </cell>
          <cell r="F30">
            <v>6.2</v>
          </cell>
          <cell r="G30">
            <v>2.7</v>
          </cell>
          <cell r="H30">
            <v>6.8</v>
          </cell>
        </row>
        <row r="31">
          <cell r="A31">
            <v>489</v>
          </cell>
          <cell r="B31" t="str">
            <v>דבורייה</v>
          </cell>
          <cell r="C31">
            <v>0.6</v>
          </cell>
          <cell r="D31">
            <v>0.2</v>
          </cell>
          <cell r="E31">
            <v>0.6</v>
          </cell>
          <cell r="F31">
            <v>6</v>
          </cell>
          <cell r="G31">
            <v>2</v>
          </cell>
          <cell r="H31">
            <v>6.4</v>
          </cell>
        </row>
        <row r="32">
          <cell r="A32">
            <v>490</v>
          </cell>
          <cell r="B32" t="str">
            <v>דייר אל-אסד</v>
          </cell>
          <cell r="C32">
            <v>0.5</v>
          </cell>
          <cell r="D32">
            <v>0.2</v>
          </cell>
          <cell r="E32">
            <v>0.6</v>
          </cell>
          <cell r="F32">
            <v>4.3</v>
          </cell>
          <cell r="G32">
            <v>1.6</v>
          </cell>
          <cell r="H32">
            <v>4.8</v>
          </cell>
        </row>
        <row r="33">
          <cell r="A33">
            <v>492</v>
          </cell>
          <cell r="B33" t="str">
            <v>דייר חנא</v>
          </cell>
          <cell r="C33">
            <v>0.5</v>
          </cell>
          <cell r="D33">
            <v>0.2</v>
          </cell>
          <cell r="E33">
            <v>0.6</v>
          </cell>
          <cell r="F33">
            <v>5.3</v>
          </cell>
          <cell r="G33">
            <v>1.9</v>
          </cell>
          <cell r="H33">
            <v>5.7</v>
          </cell>
        </row>
        <row r="34">
          <cell r="A34">
            <v>494</v>
          </cell>
          <cell r="B34" t="str">
            <v>דאלית אל-כרמל</v>
          </cell>
          <cell r="C34">
            <v>1.1000000000000001</v>
          </cell>
          <cell r="D34">
            <v>0.4</v>
          </cell>
          <cell r="E34">
            <v>1.1000000000000001</v>
          </cell>
          <cell r="F34">
            <v>6.4</v>
          </cell>
          <cell r="G34">
            <v>2.2000000000000002</v>
          </cell>
          <cell r="H34">
            <v>6.8</v>
          </cell>
        </row>
        <row r="35">
          <cell r="A35">
            <v>496</v>
          </cell>
          <cell r="B35" t="str">
            <v>חורפיש</v>
          </cell>
          <cell r="C35">
            <v>0.3</v>
          </cell>
          <cell r="D35">
            <v>0.1</v>
          </cell>
          <cell r="E35">
            <v>0.4</v>
          </cell>
          <cell r="F35">
            <v>5.5</v>
          </cell>
          <cell r="G35">
            <v>2.4</v>
          </cell>
          <cell r="H35">
            <v>6.2</v>
          </cell>
        </row>
        <row r="36">
          <cell r="A36">
            <v>498</v>
          </cell>
          <cell r="B36" t="str">
            <v>טורעאן</v>
          </cell>
          <cell r="C36">
            <v>0.6</v>
          </cell>
          <cell r="D36">
            <v>0.2</v>
          </cell>
          <cell r="E36">
            <v>0.7</v>
          </cell>
          <cell r="F36">
            <v>4.5999999999999996</v>
          </cell>
          <cell r="G36">
            <v>1.7</v>
          </cell>
          <cell r="H36">
            <v>5.0999999999999996</v>
          </cell>
        </row>
        <row r="37">
          <cell r="A37">
            <v>499</v>
          </cell>
          <cell r="B37" t="str">
            <v>יפיע</v>
          </cell>
          <cell r="C37">
            <v>0.9</v>
          </cell>
          <cell r="D37">
            <v>0.3</v>
          </cell>
          <cell r="E37">
            <v>1</v>
          </cell>
          <cell r="F37">
            <v>5.0999999999999996</v>
          </cell>
          <cell r="G37">
            <v>1.8</v>
          </cell>
          <cell r="H37">
            <v>5.4</v>
          </cell>
        </row>
        <row r="38">
          <cell r="A38">
            <v>502</v>
          </cell>
          <cell r="B38" t="str">
            <v>ירכא</v>
          </cell>
          <cell r="C38">
            <v>0.9</v>
          </cell>
          <cell r="D38">
            <v>0.4</v>
          </cell>
          <cell r="E38">
            <v>0.9</v>
          </cell>
          <cell r="F38">
            <v>5.4</v>
          </cell>
          <cell r="G38">
            <v>2.4</v>
          </cell>
          <cell r="H38">
            <v>5.7</v>
          </cell>
        </row>
        <row r="39">
          <cell r="A39">
            <v>504</v>
          </cell>
          <cell r="B39" t="str">
            <v>כאבול</v>
          </cell>
          <cell r="C39">
            <v>0.5</v>
          </cell>
          <cell r="D39">
            <v>0.2</v>
          </cell>
          <cell r="E39">
            <v>0.6</v>
          </cell>
          <cell r="F39">
            <v>3.9</v>
          </cell>
          <cell r="G39">
            <v>1.3</v>
          </cell>
          <cell r="H39">
            <v>4.5</v>
          </cell>
        </row>
        <row r="40">
          <cell r="A40">
            <v>507</v>
          </cell>
          <cell r="B40" t="str">
            <v>כפר יאסיף</v>
          </cell>
          <cell r="C40">
            <v>0.7</v>
          </cell>
          <cell r="D40">
            <v>0.2</v>
          </cell>
          <cell r="E40">
            <v>0.7</v>
          </cell>
          <cell r="F40">
            <v>7.1</v>
          </cell>
          <cell r="G40">
            <v>2.6</v>
          </cell>
          <cell r="H40">
            <v>7.7</v>
          </cell>
        </row>
        <row r="41">
          <cell r="A41">
            <v>509</v>
          </cell>
          <cell r="B41" t="str">
            <v>כפר כנא</v>
          </cell>
          <cell r="C41">
            <v>0.9</v>
          </cell>
          <cell r="D41">
            <v>0.3</v>
          </cell>
          <cell r="E41">
            <v>1</v>
          </cell>
          <cell r="F41">
            <v>4.3</v>
          </cell>
          <cell r="G41">
            <v>1.4</v>
          </cell>
          <cell r="H41">
            <v>4.5999999999999996</v>
          </cell>
        </row>
        <row r="42">
          <cell r="A42">
            <v>510</v>
          </cell>
          <cell r="B42" t="str">
            <v>כפר מנדא</v>
          </cell>
          <cell r="C42">
            <v>0.6</v>
          </cell>
          <cell r="D42">
            <v>0.2</v>
          </cell>
          <cell r="E42">
            <v>0.6</v>
          </cell>
          <cell r="F42">
            <v>3.2</v>
          </cell>
          <cell r="G42">
            <v>1.2</v>
          </cell>
          <cell r="H42">
            <v>3.4</v>
          </cell>
        </row>
        <row r="43">
          <cell r="A43">
            <v>511</v>
          </cell>
          <cell r="B43" t="str">
            <v>עילוט</v>
          </cell>
          <cell r="C43">
            <v>0.3</v>
          </cell>
          <cell r="D43">
            <v>0.1</v>
          </cell>
          <cell r="E43">
            <v>0.3</v>
          </cell>
          <cell r="F43">
            <v>3.5</v>
          </cell>
          <cell r="G43">
            <v>1.2</v>
          </cell>
          <cell r="H43">
            <v>3.9</v>
          </cell>
        </row>
        <row r="44">
          <cell r="A44">
            <v>516</v>
          </cell>
          <cell r="B44" t="str">
            <v>מג'ד אל-כרום</v>
          </cell>
          <cell r="C44">
            <v>0.7</v>
          </cell>
          <cell r="D44">
            <v>0.2</v>
          </cell>
          <cell r="E44">
            <v>0.7</v>
          </cell>
          <cell r="F44">
            <v>4.4000000000000004</v>
          </cell>
          <cell r="G44">
            <v>1.6</v>
          </cell>
          <cell r="H44">
            <v>4.8</v>
          </cell>
        </row>
        <row r="45">
          <cell r="A45">
            <v>520</v>
          </cell>
          <cell r="B45" t="str">
            <v>משהד</v>
          </cell>
          <cell r="C45">
            <v>0.3</v>
          </cell>
          <cell r="D45">
            <v>0.1</v>
          </cell>
          <cell r="E45">
            <v>0.4</v>
          </cell>
          <cell r="F45">
            <v>4.4000000000000004</v>
          </cell>
          <cell r="G45">
            <v>1.6</v>
          </cell>
          <cell r="H45">
            <v>4.7</v>
          </cell>
        </row>
        <row r="46">
          <cell r="A46">
            <v>522</v>
          </cell>
          <cell r="B46" t="str">
            <v>נחף</v>
          </cell>
          <cell r="C46">
            <v>0.4</v>
          </cell>
          <cell r="D46">
            <v>0.2</v>
          </cell>
          <cell r="E46">
            <v>0.5</v>
          </cell>
          <cell r="F46">
            <v>3.6</v>
          </cell>
          <cell r="G46">
            <v>1.3</v>
          </cell>
          <cell r="H46">
            <v>4</v>
          </cell>
        </row>
        <row r="47">
          <cell r="A47">
            <v>529</v>
          </cell>
          <cell r="B47" t="str">
            <v>אעבלין</v>
          </cell>
          <cell r="C47">
            <v>0.7</v>
          </cell>
          <cell r="D47">
            <v>0.2</v>
          </cell>
          <cell r="E47">
            <v>0.7</v>
          </cell>
          <cell r="F47">
            <v>5.0999999999999996</v>
          </cell>
          <cell r="G47">
            <v>1.6</v>
          </cell>
          <cell r="H47">
            <v>5.6</v>
          </cell>
        </row>
        <row r="48">
          <cell r="A48">
            <v>530</v>
          </cell>
          <cell r="B48" t="str">
            <v>עיילבון</v>
          </cell>
          <cell r="C48">
            <v>0.4</v>
          </cell>
          <cell r="D48">
            <v>0.2</v>
          </cell>
          <cell r="E48">
            <v>0.4</v>
          </cell>
          <cell r="F48">
            <v>7.4</v>
          </cell>
          <cell r="G48">
            <v>2.7</v>
          </cell>
          <cell r="H48">
            <v>7.6</v>
          </cell>
        </row>
        <row r="49">
          <cell r="A49">
            <v>531</v>
          </cell>
          <cell r="B49" t="str">
            <v>עראבה</v>
          </cell>
          <cell r="C49">
            <v>1</v>
          </cell>
          <cell r="D49">
            <v>0.3</v>
          </cell>
          <cell r="E49">
            <v>1.1000000000000001</v>
          </cell>
          <cell r="F49">
            <v>4</v>
          </cell>
          <cell r="G49">
            <v>1.4</v>
          </cell>
          <cell r="H49">
            <v>4.4000000000000004</v>
          </cell>
        </row>
        <row r="50">
          <cell r="A50">
            <v>532</v>
          </cell>
          <cell r="B50" t="str">
            <v>עין מאהל</v>
          </cell>
          <cell r="C50">
            <v>0.5</v>
          </cell>
          <cell r="D50">
            <v>0.2</v>
          </cell>
          <cell r="E50">
            <v>0.5</v>
          </cell>
          <cell r="F50">
            <v>3.9</v>
          </cell>
          <cell r="G50">
            <v>1.3</v>
          </cell>
          <cell r="H50">
            <v>4.4000000000000004</v>
          </cell>
        </row>
        <row r="51">
          <cell r="A51">
            <v>534</v>
          </cell>
          <cell r="B51" t="str">
            <v>עספיא</v>
          </cell>
          <cell r="C51">
            <v>0.9</v>
          </cell>
          <cell r="D51">
            <v>0.3</v>
          </cell>
          <cell r="E51">
            <v>1</v>
          </cell>
          <cell r="F51">
            <v>7.5</v>
          </cell>
          <cell r="G51">
            <v>2.8</v>
          </cell>
          <cell r="H51">
            <v>8.1</v>
          </cell>
        </row>
        <row r="52">
          <cell r="A52">
            <v>536</v>
          </cell>
          <cell r="B52" t="str">
            <v>פקיעין (בוקייעה)</v>
          </cell>
          <cell r="C52">
            <v>0.5</v>
          </cell>
          <cell r="D52">
            <v>0.2</v>
          </cell>
          <cell r="E52">
            <v>0.5</v>
          </cell>
          <cell r="F52">
            <v>8.5</v>
          </cell>
          <cell r="G52">
            <v>4.4000000000000004</v>
          </cell>
          <cell r="H52">
            <v>9.1999999999999993</v>
          </cell>
        </row>
        <row r="53">
          <cell r="A53">
            <v>537</v>
          </cell>
          <cell r="B53" t="str">
            <v>פוריידיס</v>
          </cell>
          <cell r="C53">
            <v>0.5</v>
          </cell>
          <cell r="D53">
            <v>0.2</v>
          </cell>
          <cell r="E53">
            <v>0.6</v>
          </cell>
          <cell r="F53">
            <v>4.3</v>
          </cell>
          <cell r="G53">
            <v>1.4</v>
          </cell>
          <cell r="H53">
            <v>4.5999999999999996</v>
          </cell>
        </row>
        <row r="54">
          <cell r="A54">
            <v>538</v>
          </cell>
          <cell r="B54" t="str">
            <v>שעב</v>
          </cell>
          <cell r="C54">
            <v>0.3</v>
          </cell>
          <cell r="D54">
            <v>0.1</v>
          </cell>
          <cell r="E54">
            <v>0.3</v>
          </cell>
          <cell r="F54">
            <v>4</v>
          </cell>
          <cell r="G54">
            <v>1.6</v>
          </cell>
          <cell r="H54">
            <v>4.5999999999999996</v>
          </cell>
        </row>
        <row r="55">
          <cell r="A55">
            <v>541</v>
          </cell>
          <cell r="B55" t="str">
            <v>ג'סר א-זרקא</v>
          </cell>
          <cell r="C55">
            <v>0.3</v>
          </cell>
          <cell r="D55">
            <v>0.1</v>
          </cell>
          <cell r="E55">
            <v>0.3</v>
          </cell>
          <cell r="F55">
            <v>2.2999999999999998</v>
          </cell>
          <cell r="G55">
            <v>0.7</v>
          </cell>
          <cell r="H55">
            <v>2.5</v>
          </cell>
        </row>
        <row r="56">
          <cell r="A56">
            <v>542</v>
          </cell>
          <cell r="B56" t="str">
            <v>ריינה</v>
          </cell>
          <cell r="C56">
            <v>0.9</v>
          </cell>
          <cell r="D56">
            <v>0.3</v>
          </cell>
          <cell r="E56">
            <v>0.9</v>
          </cell>
          <cell r="F56">
            <v>4.7</v>
          </cell>
          <cell r="G56">
            <v>1.9</v>
          </cell>
          <cell r="H56">
            <v>5.0999999999999996</v>
          </cell>
        </row>
        <row r="57">
          <cell r="A57">
            <v>543</v>
          </cell>
          <cell r="B57" t="str">
            <v>ראמה</v>
          </cell>
          <cell r="C57">
            <v>0.7</v>
          </cell>
          <cell r="D57">
            <v>0.3</v>
          </cell>
          <cell r="E57">
            <v>0.8</v>
          </cell>
          <cell r="F57">
            <v>9.6999999999999993</v>
          </cell>
          <cell r="G57">
            <v>3.9</v>
          </cell>
          <cell r="H57">
            <v>10.5</v>
          </cell>
        </row>
        <row r="58">
          <cell r="A58">
            <v>565</v>
          </cell>
          <cell r="B58" t="str">
            <v>אזור</v>
          </cell>
          <cell r="C58">
            <v>1.6</v>
          </cell>
          <cell r="D58">
            <v>0.7</v>
          </cell>
          <cell r="E58">
            <v>1.7</v>
          </cell>
          <cell r="F58">
            <v>13.3</v>
          </cell>
          <cell r="G58">
            <v>5.5</v>
          </cell>
          <cell r="H58">
            <v>14</v>
          </cell>
        </row>
        <row r="59">
          <cell r="A59">
            <v>627</v>
          </cell>
          <cell r="B59" t="str">
            <v>ג'לג'וליה</v>
          </cell>
          <cell r="C59">
            <v>0.5</v>
          </cell>
          <cell r="D59">
            <v>0.2</v>
          </cell>
          <cell r="E59">
            <v>0.5</v>
          </cell>
          <cell r="F59">
            <v>5.0999999999999996</v>
          </cell>
          <cell r="G59">
            <v>2.1</v>
          </cell>
          <cell r="H59">
            <v>5.5</v>
          </cell>
        </row>
        <row r="60">
          <cell r="A60">
            <v>628</v>
          </cell>
          <cell r="B60" t="str">
            <v>ג'ת</v>
          </cell>
          <cell r="C60">
            <v>0.6</v>
          </cell>
          <cell r="D60">
            <v>0.2</v>
          </cell>
          <cell r="E60">
            <v>0.6</v>
          </cell>
          <cell r="F60">
            <v>5.2</v>
          </cell>
          <cell r="G60">
            <v>1.9</v>
          </cell>
          <cell r="H60">
            <v>5.7</v>
          </cell>
        </row>
        <row r="61">
          <cell r="A61">
            <v>634</v>
          </cell>
          <cell r="B61" t="str">
            <v>כפר קאסם</v>
          </cell>
          <cell r="C61">
            <v>0.8</v>
          </cell>
          <cell r="D61">
            <v>0.2</v>
          </cell>
          <cell r="E61">
            <v>0.9</v>
          </cell>
          <cell r="F61">
            <v>3.6</v>
          </cell>
          <cell r="G61">
            <v>1.1000000000000001</v>
          </cell>
          <cell r="H61">
            <v>3.9</v>
          </cell>
        </row>
        <row r="62">
          <cell r="A62">
            <v>637</v>
          </cell>
          <cell r="B62" t="str">
            <v>ערערה</v>
          </cell>
          <cell r="C62">
            <v>1.3</v>
          </cell>
          <cell r="D62">
            <v>0.5</v>
          </cell>
          <cell r="E62">
            <v>1.4</v>
          </cell>
          <cell r="F62">
            <v>5.5</v>
          </cell>
          <cell r="G62">
            <v>1.9</v>
          </cell>
          <cell r="H62">
            <v>6</v>
          </cell>
        </row>
        <row r="63">
          <cell r="A63">
            <v>638</v>
          </cell>
          <cell r="B63" t="str">
            <v>קלנסווה</v>
          </cell>
          <cell r="C63">
            <v>0.8</v>
          </cell>
          <cell r="D63">
            <v>0.3</v>
          </cell>
          <cell r="E63">
            <v>0.8</v>
          </cell>
          <cell r="F63">
            <v>3.5</v>
          </cell>
          <cell r="G63">
            <v>1.2</v>
          </cell>
          <cell r="H63">
            <v>3.9</v>
          </cell>
        </row>
        <row r="64">
          <cell r="A64">
            <v>654</v>
          </cell>
          <cell r="B64" t="str">
            <v>כפר קרע</v>
          </cell>
          <cell r="C64">
            <v>0.8</v>
          </cell>
          <cell r="D64">
            <v>0.3</v>
          </cell>
          <cell r="E64">
            <v>0.9</v>
          </cell>
          <cell r="F64">
            <v>4.7</v>
          </cell>
          <cell r="G64">
            <v>1.7</v>
          </cell>
          <cell r="H64">
            <v>5.3</v>
          </cell>
        </row>
        <row r="65">
          <cell r="A65">
            <v>666</v>
          </cell>
          <cell r="B65" t="str">
            <v>עומר</v>
          </cell>
          <cell r="C65">
            <v>1.4</v>
          </cell>
          <cell r="D65">
            <v>0.5</v>
          </cell>
          <cell r="E65">
            <v>1.4</v>
          </cell>
          <cell r="F65">
            <v>18.8</v>
          </cell>
          <cell r="G65">
            <v>7.1</v>
          </cell>
          <cell r="H65">
            <v>19.600000000000001</v>
          </cell>
        </row>
        <row r="66">
          <cell r="A66">
            <v>681</v>
          </cell>
          <cell r="B66" t="str">
            <v>גבעת שמואל</v>
          </cell>
          <cell r="C66">
            <v>2.7</v>
          </cell>
          <cell r="D66">
            <v>1.1000000000000001</v>
          </cell>
          <cell r="E66">
            <v>2.9</v>
          </cell>
          <cell r="F66">
            <v>10.7</v>
          </cell>
          <cell r="G66">
            <v>4.4000000000000004</v>
          </cell>
          <cell r="H66">
            <v>11.3</v>
          </cell>
        </row>
        <row r="67">
          <cell r="A67">
            <v>696</v>
          </cell>
          <cell r="B67" t="str">
            <v>כפר חב"ד</v>
          </cell>
          <cell r="C67">
            <v>0.3</v>
          </cell>
          <cell r="D67">
            <v>0.1</v>
          </cell>
          <cell r="E67">
            <v>0.3</v>
          </cell>
          <cell r="F67">
            <v>4.9000000000000004</v>
          </cell>
          <cell r="G67">
            <v>2.1</v>
          </cell>
          <cell r="H67">
            <v>5</v>
          </cell>
        </row>
        <row r="68">
          <cell r="A68">
            <v>812</v>
          </cell>
          <cell r="B68" t="str">
            <v>שלומי</v>
          </cell>
          <cell r="C68">
            <v>0.6</v>
          </cell>
          <cell r="D68">
            <v>0.3</v>
          </cell>
          <cell r="E68">
            <v>0.7</v>
          </cell>
          <cell r="F68">
            <v>10.4</v>
          </cell>
          <cell r="G68">
            <v>5.2</v>
          </cell>
          <cell r="H68">
            <v>10.8</v>
          </cell>
        </row>
        <row r="69">
          <cell r="A69">
            <v>831</v>
          </cell>
          <cell r="B69" t="str">
            <v>ירוחם</v>
          </cell>
          <cell r="C69">
            <v>0.8</v>
          </cell>
          <cell r="D69">
            <v>0.3</v>
          </cell>
          <cell r="E69">
            <v>0.9</v>
          </cell>
          <cell r="F69">
            <v>9</v>
          </cell>
          <cell r="G69">
            <v>3.5</v>
          </cell>
          <cell r="H69">
            <v>9.4</v>
          </cell>
        </row>
        <row r="70">
          <cell r="A70">
            <v>874</v>
          </cell>
          <cell r="B70" t="str">
            <v>מגדל העמק</v>
          </cell>
          <cell r="C70">
            <v>3.3</v>
          </cell>
          <cell r="D70">
            <v>1.5</v>
          </cell>
          <cell r="E70">
            <v>3.5</v>
          </cell>
          <cell r="F70">
            <v>13</v>
          </cell>
          <cell r="G70">
            <v>5.9</v>
          </cell>
          <cell r="H70">
            <v>13.8</v>
          </cell>
        </row>
        <row r="71">
          <cell r="A71">
            <v>913</v>
          </cell>
          <cell r="B71" t="str">
            <v>שבלי - אום אל-גנם</v>
          </cell>
          <cell r="C71">
            <v>0.3</v>
          </cell>
          <cell r="D71">
            <v>0.1</v>
          </cell>
          <cell r="E71">
            <v>0.3</v>
          </cell>
          <cell r="F71">
            <v>4.9000000000000004</v>
          </cell>
          <cell r="G71">
            <v>1.8</v>
          </cell>
          <cell r="H71">
            <v>5.4</v>
          </cell>
        </row>
        <row r="72">
          <cell r="A72">
            <v>922</v>
          </cell>
          <cell r="B72" t="str">
            <v>רכסים</v>
          </cell>
          <cell r="C72">
            <v>0.4</v>
          </cell>
          <cell r="D72">
            <v>0.2</v>
          </cell>
          <cell r="E72">
            <v>0.5</v>
          </cell>
          <cell r="F72">
            <v>4</v>
          </cell>
          <cell r="G72">
            <v>1.5</v>
          </cell>
          <cell r="H72">
            <v>4.3</v>
          </cell>
        </row>
        <row r="73">
          <cell r="A73">
            <v>944</v>
          </cell>
          <cell r="B73" t="str">
            <v>בסמת טבעון</v>
          </cell>
          <cell r="C73">
            <v>0.4</v>
          </cell>
          <cell r="D73">
            <v>0.1</v>
          </cell>
          <cell r="E73">
            <v>0.4</v>
          </cell>
          <cell r="F73">
            <v>4.7</v>
          </cell>
          <cell r="G73">
            <v>1.9</v>
          </cell>
          <cell r="H73">
            <v>5</v>
          </cell>
        </row>
        <row r="74">
          <cell r="A74">
            <v>962</v>
          </cell>
          <cell r="B74" t="str">
            <v>טובא-זנגרייה</v>
          </cell>
          <cell r="C74">
            <v>0.2</v>
          </cell>
          <cell r="D74">
            <v>0.1</v>
          </cell>
          <cell r="E74">
            <v>0.2</v>
          </cell>
          <cell r="F74">
            <v>3.3</v>
          </cell>
          <cell r="G74">
            <v>1.2</v>
          </cell>
          <cell r="H74">
            <v>3.9</v>
          </cell>
        </row>
        <row r="75">
          <cell r="A75">
            <v>975</v>
          </cell>
          <cell r="B75" t="str">
            <v>זרזיר</v>
          </cell>
          <cell r="C75">
            <v>0.3</v>
          </cell>
          <cell r="D75">
            <v>0.1</v>
          </cell>
          <cell r="E75">
            <v>0.3</v>
          </cell>
          <cell r="F75">
            <v>3.6</v>
          </cell>
          <cell r="G75">
            <v>1.3</v>
          </cell>
          <cell r="H75">
            <v>3.9</v>
          </cell>
        </row>
        <row r="76">
          <cell r="A76">
            <v>998</v>
          </cell>
          <cell r="B76" t="str">
            <v>ביר אל-מכסור</v>
          </cell>
          <cell r="C76">
            <v>0.3</v>
          </cell>
          <cell r="D76">
            <v>0.1</v>
          </cell>
          <cell r="E76">
            <v>0.4</v>
          </cell>
          <cell r="F76">
            <v>4</v>
          </cell>
          <cell r="G76">
            <v>1.5</v>
          </cell>
          <cell r="H76">
            <v>4.5</v>
          </cell>
        </row>
        <row r="77">
          <cell r="A77">
            <v>1015</v>
          </cell>
          <cell r="B77" t="str">
            <v>מבשרת ציון</v>
          </cell>
          <cell r="C77">
            <v>3.2</v>
          </cell>
          <cell r="D77">
            <v>1</v>
          </cell>
          <cell r="E77">
            <v>3.4</v>
          </cell>
          <cell r="F77">
            <v>13.2</v>
          </cell>
          <cell r="G77">
            <v>4.0999999999999996</v>
          </cell>
          <cell r="H77">
            <v>14</v>
          </cell>
        </row>
        <row r="78">
          <cell r="A78">
            <v>1020</v>
          </cell>
          <cell r="B78" t="str">
            <v>אור עקיבא</v>
          </cell>
          <cell r="C78">
            <v>2.2000000000000002</v>
          </cell>
          <cell r="D78">
            <v>1</v>
          </cell>
          <cell r="E78">
            <v>2.4</v>
          </cell>
          <cell r="F78">
            <v>13</v>
          </cell>
          <cell r="G78">
            <v>6.1</v>
          </cell>
          <cell r="H78">
            <v>13.8</v>
          </cell>
        </row>
        <row r="79">
          <cell r="A79">
            <v>1031</v>
          </cell>
          <cell r="B79" t="str">
            <v>שדרות</v>
          </cell>
          <cell r="C79">
            <v>2.4</v>
          </cell>
          <cell r="D79">
            <v>1.1000000000000001</v>
          </cell>
          <cell r="E79">
            <v>2.6</v>
          </cell>
          <cell r="F79">
            <v>10.4</v>
          </cell>
          <cell r="G79">
            <v>4.7</v>
          </cell>
          <cell r="H79">
            <v>11.2</v>
          </cell>
        </row>
        <row r="80">
          <cell r="A80">
            <v>1034</v>
          </cell>
          <cell r="B80" t="str">
            <v>קריית מלאכי</v>
          </cell>
          <cell r="C80">
            <v>1.9</v>
          </cell>
          <cell r="D80">
            <v>0.8</v>
          </cell>
          <cell r="E80">
            <v>2.1</v>
          </cell>
          <cell r="F80">
            <v>9</v>
          </cell>
          <cell r="G80">
            <v>3.6</v>
          </cell>
          <cell r="H80">
            <v>9.6</v>
          </cell>
        </row>
        <row r="81">
          <cell r="A81">
            <v>1054</v>
          </cell>
          <cell r="B81" t="str">
            <v>תל שבע</v>
          </cell>
          <cell r="C81">
            <v>0.3</v>
          </cell>
          <cell r="D81">
            <v>0.1</v>
          </cell>
          <cell r="E81">
            <v>0.4</v>
          </cell>
          <cell r="F81">
            <v>1.7</v>
          </cell>
          <cell r="G81">
            <v>0.5</v>
          </cell>
          <cell r="H81">
            <v>2</v>
          </cell>
        </row>
        <row r="82">
          <cell r="A82">
            <v>1059</v>
          </cell>
          <cell r="B82" t="str">
            <v>כסיפה</v>
          </cell>
          <cell r="C82">
            <v>0.4</v>
          </cell>
          <cell r="D82">
            <v>0.1</v>
          </cell>
          <cell r="E82">
            <v>0.4</v>
          </cell>
          <cell r="F82">
            <v>2.1</v>
          </cell>
          <cell r="G82">
            <v>0.6</v>
          </cell>
          <cell r="H82">
            <v>2.2000000000000002</v>
          </cell>
        </row>
        <row r="83">
          <cell r="A83">
            <v>1060</v>
          </cell>
          <cell r="B83" t="str">
            <v>לקיה</v>
          </cell>
          <cell r="C83">
            <v>0.3</v>
          </cell>
          <cell r="D83">
            <v>0.1</v>
          </cell>
          <cell r="E83">
            <v>0.3</v>
          </cell>
          <cell r="F83">
            <v>2.2999999999999998</v>
          </cell>
          <cell r="G83">
            <v>0.6</v>
          </cell>
          <cell r="H83">
            <v>2.5</v>
          </cell>
        </row>
        <row r="84">
          <cell r="A84">
            <v>1061</v>
          </cell>
          <cell r="B84" t="str">
            <v>נצרת עילית</v>
          </cell>
          <cell r="C84">
            <v>7.5</v>
          </cell>
          <cell r="D84">
            <v>3.6</v>
          </cell>
          <cell r="E84">
            <v>7.8</v>
          </cell>
          <cell r="F84">
            <v>18.600000000000001</v>
          </cell>
          <cell r="G84">
            <v>8.9</v>
          </cell>
          <cell r="H84">
            <v>19.399999999999999</v>
          </cell>
        </row>
        <row r="85">
          <cell r="A85">
            <v>1061.5</v>
          </cell>
          <cell r="B85" t="str">
            <v>מזה: יהודים ואחרים</v>
          </cell>
          <cell r="C85">
            <v>7.1</v>
          </cell>
          <cell r="D85">
            <v>3.5</v>
          </cell>
          <cell r="E85">
            <v>7.4</v>
          </cell>
          <cell r="F85">
            <v>22.9</v>
          </cell>
          <cell r="G85">
            <v>11.2</v>
          </cell>
          <cell r="H85">
            <v>23.9</v>
          </cell>
        </row>
        <row r="86">
          <cell r="A86">
            <v>1063</v>
          </cell>
          <cell r="B86" t="str">
            <v>מעלות-תרשיחא</v>
          </cell>
          <cell r="C86">
            <v>2.7</v>
          </cell>
          <cell r="D86">
            <v>1.3</v>
          </cell>
          <cell r="E86">
            <v>2.8</v>
          </cell>
          <cell r="F86">
            <v>12.7</v>
          </cell>
          <cell r="G86">
            <v>6.1</v>
          </cell>
          <cell r="H86">
            <v>13.4</v>
          </cell>
        </row>
        <row r="87">
          <cell r="A87">
            <v>1063.5</v>
          </cell>
          <cell r="B87" t="str">
            <v>מזה: יהודים ואחרים</v>
          </cell>
          <cell r="C87">
            <v>2.4</v>
          </cell>
          <cell r="D87">
            <v>1.2</v>
          </cell>
          <cell r="E87">
            <v>2.5</v>
          </cell>
          <cell r="F87">
            <v>14.2</v>
          </cell>
          <cell r="G87">
            <v>7</v>
          </cell>
          <cell r="H87">
            <v>14.9</v>
          </cell>
        </row>
        <row r="88">
          <cell r="A88">
            <v>1066</v>
          </cell>
          <cell r="B88" t="str">
            <v>בני עי"ש</v>
          </cell>
          <cell r="C88">
            <v>1.2</v>
          </cell>
          <cell r="D88">
            <v>0.7</v>
          </cell>
          <cell r="E88">
            <v>1.3</v>
          </cell>
          <cell r="F88">
            <v>18</v>
          </cell>
          <cell r="G88">
            <v>9.4</v>
          </cell>
          <cell r="H88">
            <v>18.899999999999999</v>
          </cell>
        </row>
        <row r="89">
          <cell r="A89">
            <v>1113</v>
          </cell>
          <cell r="B89" t="str">
            <v>צור הדסה</v>
          </cell>
          <cell r="C89">
            <v>0.4</v>
          </cell>
          <cell r="D89">
            <v>0.1</v>
          </cell>
          <cell r="E89">
            <v>0.4</v>
          </cell>
          <cell r="F89">
            <v>5.3</v>
          </cell>
          <cell r="G89">
            <v>1.7</v>
          </cell>
          <cell r="H89">
            <v>5.8</v>
          </cell>
        </row>
        <row r="90">
          <cell r="A90">
            <v>1139</v>
          </cell>
          <cell r="B90" t="str">
            <v>כרמיאל</v>
          </cell>
          <cell r="C90">
            <v>7.2</v>
          </cell>
          <cell r="D90">
            <v>3.1</v>
          </cell>
          <cell r="E90">
            <v>7.6</v>
          </cell>
          <cell r="F90">
            <v>16.100000000000001</v>
          </cell>
          <cell r="G90">
            <v>6.9</v>
          </cell>
          <cell r="H90">
            <v>17</v>
          </cell>
        </row>
        <row r="91">
          <cell r="A91">
            <v>1161</v>
          </cell>
          <cell r="B91" t="str">
            <v>רהט</v>
          </cell>
          <cell r="C91">
            <v>1.3</v>
          </cell>
          <cell r="D91">
            <v>0.4</v>
          </cell>
          <cell r="E91">
            <v>1.4</v>
          </cell>
          <cell r="F91">
            <v>2</v>
          </cell>
          <cell r="G91">
            <v>0.6</v>
          </cell>
          <cell r="H91">
            <v>2.2000000000000002</v>
          </cell>
        </row>
        <row r="92">
          <cell r="A92">
            <v>1192</v>
          </cell>
          <cell r="B92" t="str">
            <v>ערערה-בנגב</v>
          </cell>
          <cell r="C92">
            <v>0.3</v>
          </cell>
          <cell r="D92">
            <v>0.1</v>
          </cell>
          <cell r="E92">
            <v>0.3</v>
          </cell>
          <cell r="F92">
            <v>1.6</v>
          </cell>
          <cell r="G92">
            <v>0.5</v>
          </cell>
          <cell r="H92">
            <v>1.8</v>
          </cell>
        </row>
        <row r="93">
          <cell r="A93">
            <v>1200</v>
          </cell>
          <cell r="B93" t="str">
            <v>מודיעין-מכבים-רעות*</v>
          </cell>
          <cell r="C93">
            <v>5.3</v>
          </cell>
          <cell r="D93">
            <v>1.9</v>
          </cell>
          <cell r="E93">
            <v>5.6</v>
          </cell>
          <cell r="F93">
            <v>6</v>
          </cell>
          <cell r="G93">
            <v>2.1</v>
          </cell>
          <cell r="H93">
            <v>6.3</v>
          </cell>
        </row>
        <row r="94">
          <cell r="A94">
            <v>1224</v>
          </cell>
          <cell r="B94" t="str">
            <v>כוכב יאיר</v>
          </cell>
          <cell r="C94">
            <v>0.8</v>
          </cell>
          <cell r="D94">
            <v>0.2</v>
          </cell>
          <cell r="E94">
            <v>0.9</v>
          </cell>
          <cell r="F94">
            <v>9.3000000000000007</v>
          </cell>
          <cell r="G94">
            <v>1.9</v>
          </cell>
          <cell r="H94">
            <v>9.6999999999999993</v>
          </cell>
        </row>
        <row r="95">
          <cell r="A95">
            <v>1263</v>
          </cell>
          <cell r="B95" t="str">
            <v>כפר ורדים</v>
          </cell>
          <cell r="C95">
            <v>0.7</v>
          </cell>
          <cell r="D95">
            <v>0.2</v>
          </cell>
          <cell r="E95">
            <v>0.7</v>
          </cell>
          <cell r="F95">
            <v>12</v>
          </cell>
          <cell r="G95">
            <v>3.7</v>
          </cell>
          <cell r="H95">
            <v>13.1</v>
          </cell>
        </row>
        <row r="96">
          <cell r="A96">
            <v>1268</v>
          </cell>
          <cell r="B96" t="str">
            <v>מיתר</v>
          </cell>
          <cell r="C96">
            <v>0.7</v>
          </cell>
          <cell r="D96">
            <v>0.2</v>
          </cell>
          <cell r="E96">
            <v>0.7</v>
          </cell>
          <cell r="F96">
            <v>8.9</v>
          </cell>
          <cell r="G96">
            <v>2.5</v>
          </cell>
          <cell r="H96">
            <v>9.6999999999999993</v>
          </cell>
        </row>
        <row r="97">
          <cell r="A97">
            <v>1271</v>
          </cell>
          <cell r="B97" t="str">
            <v>להבים</v>
          </cell>
          <cell r="C97">
            <v>0.6</v>
          </cell>
          <cell r="D97">
            <v>0.1</v>
          </cell>
          <cell r="E97">
            <v>0.7</v>
          </cell>
          <cell r="F97">
            <v>9.5</v>
          </cell>
          <cell r="G97">
            <v>2.1</v>
          </cell>
          <cell r="H97">
            <v>10.4</v>
          </cell>
        </row>
        <row r="98">
          <cell r="A98">
            <v>1286</v>
          </cell>
          <cell r="B98" t="str">
            <v>שגב-שלום</v>
          </cell>
          <cell r="C98">
            <v>0.1</v>
          </cell>
          <cell r="D98">
            <v>0</v>
          </cell>
          <cell r="E98">
            <v>0.2</v>
          </cell>
          <cell r="F98">
            <v>1.6</v>
          </cell>
          <cell r="G98">
            <v>0.5</v>
          </cell>
          <cell r="H98">
            <v>1.9</v>
          </cell>
        </row>
        <row r="99">
          <cell r="A99">
            <v>1290</v>
          </cell>
          <cell r="B99" t="str">
            <v>זמר</v>
          </cell>
          <cell r="C99">
            <v>0.4</v>
          </cell>
          <cell r="D99">
            <v>0.1</v>
          </cell>
          <cell r="E99">
            <v>0.4</v>
          </cell>
          <cell r="F99">
            <v>5.7</v>
          </cell>
          <cell r="G99">
            <v>2</v>
          </cell>
          <cell r="H99">
            <v>6</v>
          </cell>
        </row>
        <row r="100">
          <cell r="A100">
            <v>1292</v>
          </cell>
          <cell r="B100" t="str">
            <v>ג'דיידה-מכר</v>
          </cell>
          <cell r="C100">
            <v>0.9</v>
          </cell>
          <cell r="D100">
            <v>0.3</v>
          </cell>
          <cell r="E100">
            <v>1</v>
          </cell>
          <cell r="F100">
            <v>4.7</v>
          </cell>
          <cell r="G100">
            <v>1.5</v>
          </cell>
          <cell r="H100">
            <v>5.2</v>
          </cell>
        </row>
        <row r="101">
          <cell r="A101">
            <v>1295</v>
          </cell>
          <cell r="B101" t="str">
            <v>יאנוח-ג'ת</v>
          </cell>
          <cell r="C101">
            <v>0.3</v>
          </cell>
          <cell r="D101">
            <v>0.1</v>
          </cell>
          <cell r="E101">
            <v>0.3</v>
          </cell>
          <cell r="F101">
            <v>4.4000000000000004</v>
          </cell>
          <cell r="G101">
            <v>1.5</v>
          </cell>
          <cell r="H101">
            <v>4.8</v>
          </cell>
        </row>
        <row r="102">
          <cell r="A102">
            <v>1296</v>
          </cell>
          <cell r="B102" t="str">
            <v>כסרא-סמיע</v>
          </cell>
          <cell r="C102">
            <v>0.3</v>
          </cell>
          <cell r="D102">
            <v>0.1</v>
          </cell>
          <cell r="E102">
            <v>0.4</v>
          </cell>
          <cell r="F102">
            <v>3.9</v>
          </cell>
          <cell r="G102">
            <v>1.6</v>
          </cell>
          <cell r="H102">
            <v>4.3</v>
          </cell>
        </row>
        <row r="103">
          <cell r="A103">
            <v>1303</v>
          </cell>
          <cell r="B103" t="str">
            <v>חורה</v>
          </cell>
          <cell r="C103">
            <v>0.4</v>
          </cell>
          <cell r="D103">
            <v>0.1</v>
          </cell>
          <cell r="E103">
            <v>0.4</v>
          </cell>
          <cell r="F103">
            <v>1.8</v>
          </cell>
          <cell r="G103">
            <v>0.6</v>
          </cell>
          <cell r="H103">
            <v>2.1</v>
          </cell>
        </row>
        <row r="104">
          <cell r="A104">
            <v>1304</v>
          </cell>
          <cell r="B104" t="str">
            <v>שוהם</v>
          </cell>
          <cell r="C104">
            <v>1.1000000000000001</v>
          </cell>
          <cell r="D104">
            <v>0.4</v>
          </cell>
          <cell r="E104">
            <v>1.1000000000000001</v>
          </cell>
          <cell r="F104">
            <v>5.2</v>
          </cell>
          <cell r="G104">
            <v>1.9</v>
          </cell>
          <cell r="H104">
            <v>5.4</v>
          </cell>
        </row>
        <row r="105">
          <cell r="A105">
            <v>1309</v>
          </cell>
          <cell r="B105" t="str">
            <v>אלעד</v>
          </cell>
          <cell r="C105">
            <v>0.6</v>
          </cell>
          <cell r="D105">
            <v>0.2</v>
          </cell>
          <cell r="E105">
            <v>0.6</v>
          </cell>
          <cell r="F105">
            <v>1.3</v>
          </cell>
          <cell r="G105">
            <v>0.3</v>
          </cell>
          <cell r="H105">
            <v>1.4</v>
          </cell>
        </row>
        <row r="106">
          <cell r="A106">
            <v>1319</v>
          </cell>
          <cell r="B106" t="str">
            <v>בת חפר</v>
          </cell>
          <cell r="C106">
            <v>0.2</v>
          </cell>
          <cell r="D106">
            <v>0.1</v>
          </cell>
          <cell r="E106">
            <v>0.2</v>
          </cell>
          <cell r="F106">
            <v>3.8</v>
          </cell>
          <cell r="G106">
            <v>1.1000000000000001</v>
          </cell>
          <cell r="H106">
            <v>4.2</v>
          </cell>
        </row>
        <row r="107">
          <cell r="A107">
            <v>1326</v>
          </cell>
          <cell r="B107" t="str">
            <v>בסמ"ה</v>
          </cell>
          <cell r="C107">
            <v>0.3</v>
          </cell>
          <cell r="D107">
            <v>0.1</v>
          </cell>
          <cell r="E107">
            <v>0.4</v>
          </cell>
          <cell r="F107">
            <v>3.8</v>
          </cell>
          <cell r="G107">
            <v>1.3</v>
          </cell>
          <cell r="H107">
            <v>4</v>
          </cell>
        </row>
        <row r="108">
          <cell r="A108">
            <v>1327</v>
          </cell>
          <cell r="B108" t="str">
            <v>מעלה עירון</v>
          </cell>
          <cell r="C108">
            <v>0.6</v>
          </cell>
          <cell r="D108">
            <v>0.2</v>
          </cell>
          <cell r="E108">
            <v>0.7</v>
          </cell>
          <cell r="F108">
            <v>4.2</v>
          </cell>
          <cell r="G108">
            <v>1.3</v>
          </cell>
          <cell r="H108">
            <v>4.5999999999999996</v>
          </cell>
        </row>
        <row r="109">
          <cell r="A109">
            <v>2034</v>
          </cell>
          <cell r="B109" t="str">
            <v>חצור הגלילית</v>
          </cell>
          <cell r="C109">
            <v>0.9</v>
          </cell>
          <cell r="D109">
            <v>0.4</v>
          </cell>
          <cell r="E109">
            <v>1</v>
          </cell>
          <cell r="F109">
            <v>10.199999999999999</v>
          </cell>
          <cell r="G109">
            <v>4.5</v>
          </cell>
          <cell r="H109">
            <v>10.9</v>
          </cell>
        </row>
        <row r="110">
          <cell r="A110">
            <v>2100</v>
          </cell>
          <cell r="B110" t="str">
            <v>טירת כרמל</v>
          </cell>
          <cell r="C110">
            <v>2.7</v>
          </cell>
          <cell r="D110">
            <v>1.2</v>
          </cell>
          <cell r="E110">
            <v>2.8</v>
          </cell>
          <cell r="F110">
            <v>13.7</v>
          </cell>
          <cell r="G110">
            <v>6.1</v>
          </cell>
          <cell r="H110">
            <v>14.5</v>
          </cell>
        </row>
        <row r="111">
          <cell r="A111">
            <v>2200</v>
          </cell>
          <cell r="B111" t="str">
            <v>דימונה</v>
          </cell>
          <cell r="C111">
            <v>3.9</v>
          </cell>
          <cell r="D111">
            <v>1.6</v>
          </cell>
          <cell r="E111">
            <v>4.0999999999999996</v>
          </cell>
          <cell r="F111">
            <v>11.8</v>
          </cell>
          <cell r="G111">
            <v>5</v>
          </cell>
          <cell r="H111">
            <v>12.4</v>
          </cell>
        </row>
        <row r="112">
          <cell r="A112">
            <v>2300</v>
          </cell>
          <cell r="B112" t="str">
            <v>קריית טבעון</v>
          </cell>
          <cell r="C112">
            <v>3.2</v>
          </cell>
          <cell r="D112">
            <v>1.5</v>
          </cell>
          <cell r="E112">
            <v>3.4</v>
          </cell>
          <cell r="F112">
            <v>18</v>
          </cell>
          <cell r="G112">
            <v>8.4</v>
          </cell>
          <cell r="H112">
            <v>18.8</v>
          </cell>
        </row>
        <row r="113">
          <cell r="A113">
            <v>2400</v>
          </cell>
          <cell r="B113" t="str">
            <v>אור יהודה</v>
          </cell>
          <cell r="C113">
            <v>4</v>
          </cell>
          <cell r="D113">
            <v>1.7</v>
          </cell>
          <cell r="E113">
            <v>4.2</v>
          </cell>
          <cell r="F113">
            <v>11</v>
          </cell>
          <cell r="G113">
            <v>4.5999999999999996</v>
          </cell>
          <cell r="H113">
            <v>11.7</v>
          </cell>
        </row>
        <row r="114">
          <cell r="A114">
            <v>2500</v>
          </cell>
          <cell r="B114" t="str">
            <v>נשר</v>
          </cell>
          <cell r="C114">
            <v>3.7</v>
          </cell>
          <cell r="D114">
            <v>1.7</v>
          </cell>
          <cell r="E114">
            <v>3.9</v>
          </cell>
          <cell r="F114">
            <v>15.8</v>
          </cell>
          <cell r="G114">
            <v>7.1</v>
          </cell>
          <cell r="H114">
            <v>16.600000000000001</v>
          </cell>
        </row>
        <row r="115">
          <cell r="A115">
            <v>2530</v>
          </cell>
          <cell r="B115" t="str">
            <v>באר יעקב</v>
          </cell>
          <cell r="C115">
            <v>1.2</v>
          </cell>
          <cell r="D115">
            <v>0.4</v>
          </cell>
          <cell r="E115">
            <v>1.3</v>
          </cell>
          <cell r="F115">
            <v>6.7</v>
          </cell>
          <cell r="G115">
            <v>2</v>
          </cell>
          <cell r="H115">
            <v>7.3</v>
          </cell>
        </row>
        <row r="116">
          <cell r="A116">
            <v>2550</v>
          </cell>
          <cell r="B116" t="str">
            <v>גדרה</v>
          </cell>
          <cell r="C116">
            <v>2.6</v>
          </cell>
          <cell r="D116">
            <v>1.2</v>
          </cell>
          <cell r="E116">
            <v>2.7</v>
          </cell>
          <cell r="F116">
            <v>9.8000000000000007</v>
          </cell>
          <cell r="G116">
            <v>4.8</v>
          </cell>
          <cell r="H116">
            <v>10.1</v>
          </cell>
        </row>
        <row r="117">
          <cell r="A117">
            <v>2560</v>
          </cell>
          <cell r="B117" t="str">
            <v>ערד</v>
          </cell>
          <cell r="C117">
            <v>3.9</v>
          </cell>
          <cell r="D117">
            <v>1.8</v>
          </cell>
          <cell r="E117">
            <v>4</v>
          </cell>
          <cell r="F117">
            <v>15.8</v>
          </cell>
          <cell r="G117">
            <v>7.3</v>
          </cell>
          <cell r="H117">
            <v>16.399999999999999</v>
          </cell>
        </row>
        <row r="118">
          <cell r="A118">
            <v>2600</v>
          </cell>
          <cell r="B118" t="str">
            <v>אילת</v>
          </cell>
          <cell r="C118">
            <v>4.3</v>
          </cell>
          <cell r="D118">
            <v>1.4</v>
          </cell>
          <cell r="E118">
            <v>4.5999999999999996</v>
          </cell>
          <cell r="F118">
            <v>8.6999999999999993</v>
          </cell>
          <cell r="G118">
            <v>2.9</v>
          </cell>
          <cell r="H118">
            <v>9.1999999999999993</v>
          </cell>
        </row>
        <row r="119">
          <cell r="A119">
            <v>2610</v>
          </cell>
          <cell r="B119" t="str">
            <v>בית שמש</v>
          </cell>
          <cell r="C119">
            <v>3.9</v>
          </cell>
          <cell r="D119">
            <v>1.6</v>
          </cell>
          <cell r="E119">
            <v>4.0999999999999996</v>
          </cell>
          <cell r="F119">
            <v>3.8</v>
          </cell>
          <cell r="G119">
            <v>1.6</v>
          </cell>
          <cell r="H119">
            <v>4</v>
          </cell>
        </row>
        <row r="120">
          <cell r="A120">
            <v>2620</v>
          </cell>
          <cell r="B120" t="str">
            <v>קריית אונו</v>
          </cell>
          <cell r="C120">
            <v>5.3</v>
          </cell>
          <cell r="D120">
            <v>2.4</v>
          </cell>
          <cell r="E120">
            <v>5.6</v>
          </cell>
          <cell r="F120">
            <v>14</v>
          </cell>
          <cell r="G120">
            <v>6.3</v>
          </cell>
          <cell r="H120">
            <v>14.8</v>
          </cell>
        </row>
        <row r="121">
          <cell r="A121">
            <v>2630</v>
          </cell>
          <cell r="B121" t="str">
            <v>קריית גת</v>
          </cell>
          <cell r="C121">
            <v>6.2</v>
          </cell>
          <cell r="D121">
            <v>2.9</v>
          </cell>
          <cell r="E121">
            <v>6.5</v>
          </cell>
          <cell r="F121">
            <v>12.1</v>
          </cell>
          <cell r="G121">
            <v>5.6</v>
          </cell>
          <cell r="H121">
            <v>12.7</v>
          </cell>
        </row>
        <row r="122">
          <cell r="A122">
            <v>2640</v>
          </cell>
          <cell r="B122" t="str">
            <v>ראש העין</v>
          </cell>
          <cell r="C122">
            <v>3.4</v>
          </cell>
          <cell r="D122">
            <v>1.5</v>
          </cell>
          <cell r="E122">
            <v>3.7</v>
          </cell>
          <cell r="F122">
            <v>7.8</v>
          </cell>
          <cell r="G122">
            <v>3.4</v>
          </cell>
          <cell r="H122">
            <v>8.5</v>
          </cell>
        </row>
        <row r="123">
          <cell r="A123">
            <v>2650</v>
          </cell>
          <cell r="B123" t="str">
            <v>רמת השרון</v>
          </cell>
          <cell r="C123">
            <v>7.9</v>
          </cell>
          <cell r="D123">
            <v>3.6</v>
          </cell>
          <cell r="E123">
            <v>8.3000000000000007</v>
          </cell>
          <cell r="F123">
            <v>17.8</v>
          </cell>
          <cell r="G123">
            <v>8.1</v>
          </cell>
          <cell r="H123">
            <v>18.7</v>
          </cell>
        </row>
        <row r="124">
          <cell r="A124">
            <v>2660</v>
          </cell>
          <cell r="B124" t="str">
            <v>יבנה</v>
          </cell>
          <cell r="C124">
            <v>3.9</v>
          </cell>
          <cell r="D124">
            <v>1.2</v>
          </cell>
          <cell r="E124">
            <v>4.2</v>
          </cell>
          <cell r="F124">
            <v>9.1999999999999993</v>
          </cell>
          <cell r="G124">
            <v>2.9</v>
          </cell>
          <cell r="H124">
            <v>9.9</v>
          </cell>
        </row>
        <row r="125">
          <cell r="A125">
            <v>2710</v>
          </cell>
          <cell r="B125" t="str">
            <v>אום אל-פחם</v>
          </cell>
          <cell r="C125">
            <v>2</v>
          </cell>
          <cell r="D125">
            <v>0.6</v>
          </cell>
          <cell r="E125">
            <v>2.2000000000000002</v>
          </cell>
          <cell r="F125">
            <v>3.7</v>
          </cell>
          <cell r="G125">
            <v>1.2</v>
          </cell>
          <cell r="H125">
            <v>4.0999999999999996</v>
          </cell>
        </row>
        <row r="126">
          <cell r="A126">
            <v>2720</v>
          </cell>
          <cell r="B126" t="str">
            <v>טירה</v>
          </cell>
          <cell r="C126">
            <v>1.5</v>
          </cell>
          <cell r="D126">
            <v>0.5</v>
          </cell>
          <cell r="E126">
            <v>1.6</v>
          </cell>
          <cell r="F126">
            <v>5.9</v>
          </cell>
          <cell r="G126">
            <v>2</v>
          </cell>
          <cell r="H126">
            <v>6.5</v>
          </cell>
        </row>
        <row r="127">
          <cell r="A127">
            <v>2730</v>
          </cell>
          <cell r="B127" t="str">
            <v>טייבה</v>
          </cell>
          <cell r="C127">
            <v>2.1</v>
          </cell>
          <cell r="D127">
            <v>0.7</v>
          </cell>
          <cell r="E127">
            <v>2.2999999999999998</v>
          </cell>
          <cell r="F127">
            <v>5</v>
          </cell>
          <cell r="G127">
            <v>1.7</v>
          </cell>
          <cell r="H127">
            <v>5.5</v>
          </cell>
        </row>
        <row r="128">
          <cell r="A128">
            <v>2800</v>
          </cell>
          <cell r="B128" t="str">
            <v>קריית שמונה</v>
          </cell>
          <cell r="C128">
            <v>2.6</v>
          </cell>
          <cell r="D128">
            <v>1.2</v>
          </cell>
          <cell r="E128">
            <v>2.7</v>
          </cell>
          <cell r="F128">
            <v>11.2</v>
          </cell>
          <cell r="G128">
            <v>5</v>
          </cell>
          <cell r="H128">
            <v>11.8</v>
          </cell>
        </row>
        <row r="129">
          <cell r="A129">
            <v>3000</v>
          </cell>
          <cell r="B129" t="str">
            <v>ירושלים</v>
          </cell>
          <cell r="C129">
            <v>76.599999999999994</v>
          </cell>
          <cell r="D129">
            <v>35.299999999999997</v>
          </cell>
          <cell r="E129">
            <v>80.900000000000006</v>
          </cell>
          <cell r="F129">
            <v>8.9</v>
          </cell>
          <cell r="G129">
            <v>4.0999999999999996</v>
          </cell>
          <cell r="H129">
            <v>9.3000000000000007</v>
          </cell>
        </row>
        <row r="130">
          <cell r="A130">
            <v>3000.5</v>
          </cell>
          <cell r="B130" t="str">
            <v>מזה: יהודים ואחרים</v>
          </cell>
          <cell r="C130">
            <v>63.5</v>
          </cell>
          <cell r="D130">
            <v>30.7</v>
          </cell>
          <cell r="E130">
            <v>66.8</v>
          </cell>
          <cell r="F130">
            <v>11.7</v>
          </cell>
          <cell r="G130">
            <v>5.7</v>
          </cell>
          <cell r="H130">
            <v>12.3</v>
          </cell>
        </row>
        <row r="131">
          <cell r="A131">
            <v>3570</v>
          </cell>
          <cell r="B131" t="str">
            <v>אריאל</v>
          </cell>
          <cell r="C131">
            <v>2</v>
          </cell>
          <cell r="D131">
            <v>0.9</v>
          </cell>
          <cell r="E131">
            <v>2.2000000000000002</v>
          </cell>
          <cell r="F131">
            <v>10.9</v>
          </cell>
          <cell r="G131">
            <v>4.7</v>
          </cell>
          <cell r="H131">
            <v>11.5</v>
          </cell>
        </row>
        <row r="132">
          <cell r="A132">
            <v>3574</v>
          </cell>
          <cell r="B132" t="str">
            <v>בית אל</v>
          </cell>
          <cell r="C132">
            <v>0.2</v>
          </cell>
          <cell r="D132">
            <v>0.1</v>
          </cell>
          <cell r="E132">
            <v>0.2</v>
          </cell>
          <cell r="F132">
            <v>3.7</v>
          </cell>
          <cell r="G132">
            <v>0.9</v>
          </cell>
          <cell r="H132">
            <v>4</v>
          </cell>
        </row>
        <row r="133">
          <cell r="A133">
            <v>3611</v>
          </cell>
          <cell r="B133" t="str">
            <v>קריית ארבע</v>
          </cell>
          <cell r="C133">
            <v>0.6</v>
          </cell>
          <cell r="D133">
            <v>0.2</v>
          </cell>
          <cell r="E133">
            <v>0.6</v>
          </cell>
          <cell r="F133">
            <v>8</v>
          </cell>
          <cell r="G133">
            <v>3.3</v>
          </cell>
          <cell r="H133">
            <v>8.1999999999999993</v>
          </cell>
        </row>
        <row r="134">
          <cell r="A134">
            <v>3616</v>
          </cell>
          <cell r="B134" t="str">
            <v>מעלה אדומים</v>
          </cell>
          <cell r="C134">
            <v>3</v>
          </cell>
          <cell r="D134">
            <v>1.2</v>
          </cell>
          <cell r="E134">
            <v>3.2</v>
          </cell>
          <cell r="F134">
            <v>8.1</v>
          </cell>
          <cell r="G134">
            <v>3.2</v>
          </cell>
          <cell r="H134">
            <v>8.6</v>
          </cell>
        </row>
        <row r="135">
          <cell r="A135">
            <v>3640</v>
          </cell>
          <cell r="B135" t="str">
            <v>קרני שומרון</v>
          </cell>
          <cell r="C135">
            <v>0.5</v>
          </cell>
          <cell r="D135">
            <v>0.1</v>
          </cell>
          <cell r="E135">
            <v>0.5</v>
          </cell>
          <cell r="F135">
            <v>6.9</v>
          </cell>
          <cell r="G135">
            <v>2.1</v>
          </cell>
          <cell r="H135">
            <v>7.3</v>
          </cell>
        </row>
        <row r="136">
          <cell r="A136">
            <v>3650</v>
          </cell>
          <cell r="B136" t="str">
            <v>אפרת</v>
          </cell>
          <cell r="C136">
            <v>0.5</v>
          </cell>
          <cell r="D136">
            <v>0.2</v>
          </cell>
          <cell r="E136">
            <v>0.5</v>
          </cell>
          <cell r="F136">
            <v>5.6</v>
          </cell>
          <cell r="G136">
            <v>2</v>
          </cell>
          <cell r="H136">
            <v>6.1</v>
          </cell>
        </row>
        <row r="137">
          <cell r="A137">
            <v>3720</v>
          </cell>
          <cell r="B137" t="str">
            <v>שערי תקווה</v>
          </cell>
          <cell r="C137">
            <v>0.4</v>
          </cell>
          <cell r="D137">
            <v>0.1</v>
          </cell>
          <cell r="E137">
            <v>0.5</v>
          </cell>
          <cell r="F137">
            <v>7.7</v>
          </cell>
          <cell r="G137">
            <v>1.8</v>
          </cell>
          <cell r="H137">
            <v>8.1</v>
          </cell>
        </row>
        <row r="138">
          <cell r="A138">
            <v>3730</v>
          </cell>
          <cell r="B138" t="str">
            <v>גבעת זאב</v>
          </cell>
          <cell r="C138">
            <v>1</v>
          </cell>
          <cell r="D138">
            <v>0.3</v>
          </cell>
          <cell r="E138">
            <v>1.1000000000000001</v>
          </cell>
          <cell r="F138">
            <v>6.4</v>
          </cell>
          <cell r="G138">
            <v>1.9</v>
          </cell>
          <cell r="H138">
            <v>6.9</v>
          </cell>
        </row>
        <row r="139">
          <cell r="A139">
            <v>3750</v>
          </cell>
          <cell r="B139" t="str">
            <v>אלפי מנשה</v>
          </cell>
          <cell r="C139">
            <v>0.5</v>
          </cell>
          <cell r="D139">
            <v>0.1</v>
          </cell>
          <cell r="E139">
            <v>0.6</v>
          </cell>
          <cell r="F139">
            <v>6.9</v>
          </cell>
          <cell r="G139">
            <v>1.3</v>
          </cell>
          <cell r="H139">
            <v>7.4</v>
          </cell>
        </row>
        <row r="140">
          <cell r="A140">
            <v>3760</v>
          </cell>
          <cell r="B140" t="str">
            <v>אורנית</v>
          </cell>
          <cell r="C140">
            <v>0.5</v>
          </cell>
          <cell r="D140">
            <v>0.1</v>
          </cell>
          <cell r="E140">
            <v>0.6</v>
          </cell>
          <cell r="F140">
            <v>6.1</v>
          </cell>
          <cell r="G140">
            <v>1.3</v>
          </cell>
          <cell r="H140">
            <v>6.7</v>
          </cell>
        </row>
        <row r="141">
          <cell r="A141">
            <v>3763</v>
          </cell>
          <cell r="B141" t="str">
            <v>גבע בנימין</v>
          </cell>
          <cell r="C141">
            <v>0.2</v>
          </cell>
          <cell r="D141">
            <v>0.1</v>
          </cell>
          <cell r="E141">
            <v>0.2</v>
          </cell>
          <cell r="F141">
            <v>3.2</v>
          </cell>
          <cell r="G141">
            <v>1.2</v>
          </cell>
          <cell r="H141">
            <v>3.7</v>
          </cell>
        </row>
        <row r="142">
          <cell r="A142">
            <v>3779</v>
          </cell>
          <cell r="B142" t="str">
            <v>כוכב יעקב</v>
          </cell>
          <cell r="C142">
            <v>0.1</v>
          </cell>
          <cell r="D142">
            <v>0.1</v>
          </cell>
          <cell r="E142">
            <v>0.1</v>
          </cell>
          <cell r="F142">
            <v>1.6</v>
          </cell>
          <cell r="G142">
            <v>0.7</v>
          </cell>
          <cell r="H142">
            <v>1.8</v>
          </cell>
        </row>
        <row r="143">
          <cell r="A143">
            <v>3780</v>
          </cell>
          <cell r="B143" t="str">
            <v>ביתר עילית</v>
          </cell>
          <cell r="C143">
            <v>0.4</v>
          </cell>
          <cell r="D143">
            <v>0.1</v>
          </cell>
          <cell r="E143">
            <v>0.5</v>
          </cell>
          <cell r="F143">
            <v>0.9</v>
          </cell>
          <cell r="G143">
            <v>0.3</v>
          </cell>
          <cell r="H143">
            <v>0.9</v>
          </cell>
        </row>
        <row r="144">
          <cell r="A144">
            <v>3797</v>
          </cell>
          <cell r="B144" t="str">
            <v>מודיעין עילית</v>
          </cell>
          <cell r="C144">
            <v>0.5</v>
          </cell>
          <cell r="D144">
            <v>0.1</v>
          </cell>
          <cell r="E144">
            <v>0.5</v>
          </cell>
          <cell r="F144">
            <v>0.7</v>
          </cell>
          <cell r="G144">
            <v>0.2</v>
          </cell>
          <cell r="H144">
            <v>0.8</v>
          </cell>
        </row>
        <row r="145">
          <cell r="A145">
            <v>4000</v>
          </cell>
          <cell r="B145" t="str">
            <v>חיפה</v>
          </cell>
          <cell r="C145">
            <v>55.2</v>
          </cell>
          <cell r="D145">
            <v>27.5</v>
          </cell>
          <cell r="E145">
            <v>57.8</v>
          </cell>
          <cell r="F145">
            <v>19.8</v>
          </cell>
          <cell r="G145">
            <v>9.9</v>
          </cell>
          <cell r="H145">
            <v>20.7</v>
          </cell>
        </row>
        <row r="146">
          <cell r="A146">
            <v>4000.5</v>
          </cell>
          <cell r="B146" t="str">
            <v>מזה: יהודים ואחרים</v>
          </cell>
          <cell r="C146">
            <v>52.9</v>
          </cell>
          <cell r="D146">
            <v>26.5</v>
          </cell>
          <cell r="E146">
            <v>55.3</v>
          </cell>
          <cell r="F146">
            <v>21.3</v>
          </cell>
          <cell r="G146">
            <v>10.7</v>
          </cell>
          <cell r="H146">
            <v>22.3</v>
          </cell>
        </row>
        <row r="147">
          <cell r="A147">
            <v>4001</v>
          </cell>
          <cell r="B147" t="str">
            <v>בוקעאתא</v>
          </cell>
          <cell r="C147">
            <v>0.4</v>
          </cell>
          <cell r="D147">
            <v>0.2</v>
          </cell>
          <cell r="E147">
            <v>0.4</v>
          </cell>
          <cell r="F147">
            <v>6</v>
          </cell>
          <cell r="G147">
            <v>2.7</v>
          </cell>
          <cell r="H147">
            <v>6.2</v>
          </cell>
        </row>
        <row r="148">
          <cell r="A148">
            <v>4100</v>
          </cell>
          <cell r="B148" t="str">
            <v>קצרין</v>
          </cell>
          <cell r="C148">
            <v>0.9</v>
          </cell>
          <cell r="D148">
            <v>0.4</v>
          </cell>
          <cell r="E148">
            <v>0.9</v>
          </cell>
          <cell r="F148">
            <v>12.8</v>
          </cell>
          <cell r="G148">
            <v>5.3</v>
          </cell>
          <cell r="H148">
            <v>13.7</v>
          </cell>
        </row>
        <row r="149">
          <cell r="A149">
            <v>4201</v>
          </cell>
          <cell r="B149" t="str">
            <v>מג'דל שמס</v>
          </cell>
          <cell r="C149">
            <v>0.7</v>
          </cell>
          <cell r="D149">
            <v>0.3</v>
          </cell>
          <cell r="E149">
            <v>0.8</v>
          </cell>
          <cell r="F149">
            <v>6.8</v>
          </cell>
          <cell r="G149">
            <v>2.4</v>
          </cell>
          <cell r="H149">
            <v>7.1</v>
          </cell>
        </row>
        <row r="150">
          <cell r="A150">
            <v>5000</v>
          </cell>
          <cell r="B150" t="str">
            <v>תל אביב -יפו</v>
          </cell>
          <cell r="C150">
            <v>65.099999999999994</v>
          </cell>
          <cell r="D150">
            <v>31.8</v>
          </cell>
          <cell r="E150">
            <v>68.099999999999994</v>
          </cell>
          <cell r="F150">
            <v>15</v>
          </cell>
          <cell r="G150">
            <v>7.3</v>
          </cell>
          <cell r="H150">
            <v>15.7</v>
          </cell>
        </row>
        <row r="151">
          <cell r="A151">
            <v>5000.5</v>
          </cell>
          <cell r="B151" t="str">
            <v>מזה: יהודים ואחרים</v>
          </cell>
          <cell r="C151">
            <v>64.3</v>
          </cell>
          <cell r="D151">
            <v>31.5</v>
          </cell>
          <cell r="E151">
            <v>67.2</v>
          </cell>
          <cell r="F151">
            <v>15.5</v>
          </cell>
          <cell r="G151">
            <v>7.6</v>
          </cell>
          <cell r="H151">
            <v>16.2</v>
          </cell>
        </row>
        <row r="152">
          <cell r="A152">
            <v>6000</v>
          </cell>
          <cell r="B152" t="str">
            <v>באקה אל-גרביה</v>
          </cell>
          <cell r="C152">
            <v>1.3</v>
          </cell>
          <cell r="D152">
            <v>0.4</v>
          </cell>
          <cell r="E152">
            <v>1.4</v>
          </cell>
          <cell r="F152">
            <v>4.7</v>
          </cell>
          <cell r="G152">
            <v>1.5</v>
          </cell>
          <cell r="H152">
            <v>5.0999999999999996</v>
          </cell>
        </row>
        <row r="153">
          <cell r="A153">
            <v>6100</v>
          </cell>
          <cell r="B153" t="str">
            <v>בני ברק</v>
          </cell>
          <cell r="C153">
            <v>12.3</v>
          </cell>
          <cell r="D153">
            <v>5.5</v>
          </cell>
          <cell r="E153">
            <v>12.9</v>
          </cell>
          <cell r="F153">
            <v>6.8</v>
          </cell>
          <cell r="G153">
            <v>3</v>
          </cell>
          <cell r="H153">
            <v>7.1</v>
          </cell>
        </row>
        <row r="154">
          <cell r="A154">
            <v>6200</v>
          </cell>
          <cell r="B154" t="str">
            <v>בת ים</v>
          </cell>
          <cell r="C154">
            <v>27.1</v>
          </cell>
          <cell r="D154">
            <v>13</v>
          </cell>
          <cell r="E154">
            <v>28.5</v>
          </cell>
          <cell r="F154">
            <v>21</v>
          </cell>
          <cell r="G154">
            <v>10.1</v>
          </cell>
          <cell r="H154">
            <v>22.1</v>
          </cell>
        </row>
        <row r="155">
          <cell r="A155">
            <v>6300</v>
          </cell>
          <cell r="B155" t="str">
            <v>גבעתיים</v>
          </cell>
          <cell r="C155">
            <v>9.8000000000000007</v>
          </cell>
          <cell r="D155">
            <v>5.3</v>
          </cell>
          <cell r="E155">
            <v>10.3</v>
          </cell>
          <cell r="F155">
            <v>17.100000000000001</v>
          </cell>
          <cell r="G155">
            <v>9.1999999999999993</v>
          </cell>
          <cell r="H155">
            <v>17.8</v>
          </cell>
        </row>
        <row r="156">
          <cell r="A156">
            <v>6400</v>
          </cell>
          <cell r="B156" t="str">
            <v>הרצלייה</v>
          </cell>
          <cell r="C156">
            <v>16.600000000000001</v>
          </cell>
          <cell r="D156">
            <v>7</v>
          </cell>
          <cell r="E156">
            <v>17.5</v>
          </cell>
          <cell r="F156">
            <v>18</v>
          </cell>
          <cell r="G156">
            <v>7.6</v>
          </cell>
          <cell r="H156">
            <v>19</v>
          </cell>
        </row>
        <row r="157">
          <cell r="A157">
            <v>6500</v>
          </cell>
          <cell r="B157" t="str">
            <v>חדרה</v>
          </cell>
          <cell r="C157">
            <v>12.8</v>
          </cell>
          <cell r="D157">
            <v>5.7</v>
          </cell>
          <cell r="E157">
            <v>13.5</v>
          </cell>
          <cell r="F157">
            <v>14.4</v>
          </cell>
          <cell r="G157">
            <v>6.4</v>
          </cell>
          <cell r="H157">
            <v>15.2</v>
          </cell>
        </row>
        <row r="158">
          <cell r="A158">
            <v>6600</v>
          </cell>
          <cell r="B158" t="str">
            <v>חולון</v>
          </cell>
          <cell r="C158">
            <v>30.9</v>
          </cell>
          <cell r="D158">
            <v>14</v>
          </cell>
          <cell r="E158">
            <v>32.700000000000003</v>
          </cell>
          <cell r="F158">
            <v>16.399999999999999</v>
          </cell>
          <cell r="G158">
            <v>7.4</v>
          </cell>
          <cell r="H158">
            <v>17.3</v>
          </cell>
        </row>
        <row r="159">
          <cell r="A159">
            <v>6700</v>
          </cell>
          <cell r="B159" t="str">
            <v>טבריה</v>
          </cell>
          <cell r="C159">
            <v>5.3</v>
          </cell>
          <cell r="D159">
            <v>2.2999999999999998</v>
          </cell>
          <cell r="E159">
            <v>5.6</v>
          </cell>
          <cell r="F159">
            <v>12.4</v>
          </cell>
          <cell r="G159">
            <v>5.5</v>
          </cell>
          <cell r="H159">
            <v>13.2</v>
          </cell>
        </row>
        <row r="160">
          <cell r="A160">
            <v>6800</v>
          </cell>
          <cell r="B160" t="str">
            <v>קריית אתא</v>
          </cell>
          <cell r="C160">
            <v>8.3000000000000007</v>
          </cell>
          <cell r="D160">
            <v>3.3</v>
          </cell>
          <cell r="E160">
            <v>8.6999999999999993</v>
          </cell>
          <cell r="F160">
            <v>15</v>
          </cell>
          <cell r="G160">
            <v>6</v>
          </cell>
          <cell r="H160">
            <v>15.8</v>
          </cell>
        </row>
        <row r="161">
          <cell r="A161">
            <v>6900</v>
          </cell>
          <cell r="B161" t="str">
            <v>כפר סבא</v>
          </cell>
          <cell r="C161">
            <v>16.100000000000001</v>
          </cell>
          <cell r="D161">
            <v>6.7</v>
          </cell>
          <cell r="E161">
            <v>16.899999999999999</v>
          </cell>
          <cell r="F161">
            <v>16.600000000000001</v>
          </cell>
          <cell r="G161">
            <v>6.9</v>
          </cell>
          <cell r="H161">
            <v>17.5</v>
          </cell>
        </row>
        <row r="162">
          <cell r="A162">
            <v>7000</v>
          </cell>
          <cell r="B162" t="str">
            <v>לוד</v>
          </cell>
          <cell r="C162">
            <v>8.6999999999999993</v>
          </cell>
          <cell r="D162">
            <v>4</v>
          </cell>
          <cell r="E162">
            <v>9.1999999999999993</v>
          </cell>
          <cell r="F162">
            <v>12</v>
          </cell>
          <cell r="G162">
            <v>5.4</v>
          </cell>
          <cell r="H162">
            <v>12.6</v>
          </cell>
        </row>
        <row r="163">
          <cell r="A163">
            <v>7000.5</v>
          </cell>
          <cell r="B163" t="str">
            <v>מזה: יהודים ואחרים</v>
          </cell>
          <cell r="C163">
            <v>8.1</v>
          </cell>
          <cell r="D163">
            <v>3.8</v>
          </cell>
          <cell r="E163">
            <v>8.5</v>
          </cell>
          <cell r="F163">
            <v>15.8</v>
          </cell>
          <cell r="G163">
            <v>7.4</v>
          </cell>
          <cell r="H163">
            <v>16.5</v>
          </cell>
        </row>
        <row r="164">
          <cell r="A164">
            <v>7100</v>
          </cell>
          <cell r="B164" t="str">
            <v>אשקלון</v>
          </cell>
          <cell r="C164">
            <v>19</v>
          </cell>
          <cell r="D164">
            <v>8.8000000000000007</v>
          </cell>
          <cell r="E164">
            <v>20</v>
          </cell>
          <cell r="F164">
            <v>14.5</v>
          </cell>
          <cell r="G164">
            <v>6.8</v>
          </cell>
          <cell r="H164">
            <v>15.3</v>
          </cell>
        </row>
        <row r="165">
          <cell r="A165">
            <v>7200</v>
          </cell>
          <cell r="B165" t="str">
            <v>נס ציונה</v>
          </cell>
          <cell r="C165">
            <v>5.0999999999999996</v>
          </cell>
          <cell r="D165">
            <v>2</v>
          </cell>
          <cell r="E165">
            <v>5.4</v>
          </cell>
          <cell r="F165">
            <v>10.9</v>
          </cell>
          <cell r="G165">
            <v>4.2</v>
          </cell>
          <cell r="H165">
            <v>11.5</v>
          </cell>
        </row>
        <row r="166">
          <cell r="A166">
            <v>7300</v>
          </cell>
          <cell r="B166" t="str">
            <v>נצרת</v>
          </cell>
          <cell r="C166">
            <v>5.7</v>
          </cell>
          <cell r="D166">
            <v>2.2999999999999998</v>
          </cell>
          <cell r="E166">
            <v>6.1</v>
          </cell>
          <cell r="F166">
            <v>7.5</v>
          </cell>
          <cell r="G166">
            <v>3</v>
          </cell>
          <cell r="H166">
            <v>8</v>
          </cell>
        </row>
        <row r="167">
          <cell r="A167">
            <v>7400</v>
          </cell>
          <cell r="B167" t="str">
            <v>נתניה</v>
          </cell>
          <cell r="C167">
            <v>34.5</v>
          </cell>
          <cell r="D167">
            <v>15.8</v>
          </cell>
          <cell r="E167">
            <v>36.200000000000003</v>
          </cell>
          <cell r="F167">
            <v>16.600000000000001</v>
          </cell>
          <cell r="G167">
            <v>7.6</v>
          </cell>
          <cell r="H167">
            <v>17.399999999999999</v>
          </cell>
        </row>
        <row r="168">
          <cell r="A168">
            <v>7500</v>
          </cell>
          <cell r="B168" t="str">
            <v>סח'נין</v>
          </cell>
          <cell r="C168">
            <v>1.3</v>
          </cell>
          <cell r="D168">
            <v>0.5</v>
          </cell>
          <cell r="E168">
            <v>1.4</v>
          </cell>
          <cell r="F168">
            <v>4.5</v>
          </cell>
          <cell r="G168">
            <v>1.7</v>
          </cell>
          <cell r="H168">
            <v>4.9000000000000004</v>
          </cell>
        </row>
        <row r="169">
          <cell r="A169">
            <v>7600</v>
          </cell>
          <cell r="B169" t="str">
            <v>עכו</v>
          </cell>
          <cell r="C169">
            <v>6</v>
          </cell>
          <cell r="D169">
            <v>2.7</v>
          </cell>
          <cell r="E169">
            <v>6.4</v>
          </cell>
          <cell r="F169">
            <v>12.5</v>
          </cell>
          <cell r="G169">
            <v>5.7</v>
          </cell>
          <cell r="H169">
            <v>13.4</v>
          </cell>
        </row>
        <row r="170">
          <cell r="A170">
            <v>7600.5</v>
          </cell>
          <cell r="B170" t="str">
            <v>מזה: יהודים ואחרים</v>
          </cell>
          <cell r="C170">
            <v>5.2</v>
          </cell>
          <cell r="D170">
            <v>2.4</v>
          </cell>
          <cell r="E170">
            <v>5.5</v>
          </cell>
          <cell r="F170">
            <v>15.8</v>
          </cell>
          <cell r="G170">
            <v>7.3</v>
          </cell>
          <cell r="H170">
            <v>16.8</v>
          </cell>
        </row>
        <row r="171">
          <cell r="A171">
            <v>7700</v>
          </cell>
          <cell r="B171" t="str">
            <v>עפולה</v>
          </cell>
          <cell r="C171">
            <v>6.3</v>
          </cell>
          <cell r="D171">
            <v>2.8</v>
          </cell>
          <cell r="E171">
            <v>6.7</v>
          </cell>
          <cell r="F171">
            <v>14</v>
          </cell>
          <cell r="G171">
            <v>6.3</v>
          </cell>
          <cell r="H171">
            <v>14.9</v>
          </cell>
        </row>
        <row r="172">
          <cell r="A172">
            <v>7800</v>
          </cell>
          <cell r="B172" t="str">
            <v>פרדס חנה-כרכור</v>
          </cell>
          <cell r="C172">
            <v>4.0999999999999996</v>
          </cell>
          <cell r="D172">
            <v>1.7</v>
          </cell>
          <cell r="E172">
            <v>4.3</v>
          </cell>
          <cell r="F172">
            <v>10.7</v>
          </cell>
          <cell r="G172">
            <v>4.5</v>
          </cell>
          <cell r="H172">
            <v>11.3</v>
          </cell>
        </row>
        <row r="173">
          <cell r="A173">
            <v>7900</v>
          </cell>
          <cell r="B173" t="str">
            <v>פתח תקווה</v>
          </cell>
          <cell r="C173">
            <v>34</v>
          </cell>
          <cell r="D173">
            <v>14.8</v>
          </cell>
          <cell r="E173">
            <v>35.700000000000003</v>
          </cell>
          <cell r="F173">
            <v>14.7</v>
          </cell>
          <cell r="G173">
            <v>6.4</v>
          </cell>
          <cell r="H173">
            <v>15.5</v>
          </cell>
        </row>
        <row r="174">
          <cell r="A174">
            <v>8000</v>
          </cell>
          <cell r="B174" t="str">
            <v>צפת</v>
          </cell>
          <cell r="C174">
            <v>3.1</v>
          </cell>
          <cell r="D174">
            <v>1.6</v>
          </cell>
          <cell r="E174">
            <v>3.3</v>
          </cell>
          <cell r="F174">
            <v>9.4</v>
          </cell>
          <cell r="G174">
            <v>4.7</v>
          </cell>
          <cell r="H174">
            <v>9.9</v>
          </cell>
        </row>
        <row r="175">
          <cell r="A175">
            <v>8200</v>
          </cell>
          <cell r="B175" t="str">
            <v>קריית מוצקין</v>
          </cell>
          <cell r="C175">
            <v>8</v>
          </cell>
          <cell r="D175">
            <v>3.7</v>
          </cell>
          <cell r="E175">
            <v>8.4</v>
          </cell>
          <cell r="F175">
            <v>19.8</v>
          </cell>
          <cell r="G175">
            <v>9.3000000000000007</v>
          </cell>
          <cell r="H175">
            <v>20.8</v>
          </cell>
        </row>
        <row r="176">
          <cell r="A176">
            <v>8300</v>
          </cell>
          <cell r="B176" t="str">
            <v>ראשון לציון</v>
          </cell>
          <cell r="C176">
            <v>36.4</v>
          </cell>
          <cell r="D176">
            <v>14.4</v>
          </cell>
          <cell r="E176">
            <v>38.4</v>
          </cell>
          <cell r="F176">
            <v>14.9</v>
          </cell>
          <cell r="G176">
            <v>5.9</v>
          </cell>
          <cell r="H176">
            <v>15.7</v>
          </cell>
        </row>
        <row r="177">
          <cell r="A177">
            <v>8400</v>
          </cell>
          <cell r="B177" t="str">
            <v>רחובות</v>
          </cell>
          <cell r="C177">
            <v>19</v>
          </cell>
          <cell r="D177">
            <v>8</v>
          </cell>
          <cell r="E177">
            <v>20.100000000000001</v>
          </cell>
          <cell r="F177">
            <v>14.3</v>
          </cell>
          <cell r="G177">
            <v>6</v>
          </cell>
          <cell r="H177">
            <v>15.1</v>
          </cell>
        </row>
        <row r="178">
          <cell r="A178">
            <v>8500</v>
          </cell>
          <cell r="B178" t="str">
            <v>רמלה</v>
          </cell>
          <cell r="C178">
            <v>7.9</v>
          </cell>
          <cell r="D178">
            <v>3.5</v>
          </cell>
          <cell r="E178">
            <v>8.3000000000000007</v>
          </cell>
          <cell r="F178">
            <v>10.7</v>
          </cell>
          <cell r="G178">
            <v>4.7</v>
          </cell>
          <cell r="H178">
            <v>11.3</v>
          </cell>
        </row>
        <row r="179">
          <cell r="A179">
            <v>8500.5</v>
          </cell>
          <cell r="B179" t="str">
            <v>מזה: יהודים ואחרים</v>
          </cell>
          <cell r="C179">
            <v>7.2</v>
          </cell>
          <cell r="D179">
            <v>3.2</v>
          </cell>
          <cell r="E179">
            <v>7.6</v>
          </cell>
          <cell r="F179">
            <v>12.7</v>
          </cell>
          <cell r="G179">
            <v>5.6</v>
          </cell>
          <cell r="H179">
            <v>13.3</v>
          </cell>
        </row>
        <row r="180">
          <cell r="A180">
            <v>8600</v>
          </cell>
          <cell r="B180" t="str">
            <v>רמת גן</v>
          </cell>
          <cell r="C180">
            <v>27.3</v>
          </cell>
          <cell r="D180">
            <v>14.4</v>
          </cell>
          <cell r="E180">
            <v>28.7</v>
          </cell>
          <cell r="F180">
            <v>17.899999999999999</v>
          </cell>
          <cell r="G180">
            <v>9.4</v>
          </cell>
          <cell r="H180">
            <v>18.8</v>
          </cell>
        </row>
        <row r="181">
          <cell r="A181">
            <v>8700</v>
          </cell>
          <cell r="B181" t="str">
            <v>רעננה</v>
          </cell>
          <cell r="C181">
            <v>11.4</v>
          </cell>
          <cell r="D181">
            <v>4.2</v>
          </cell>
          <cell r="E181">
            <v>12</v>
          </cell>
          <cell r="F181">
            <v>16.2</v>
          </cell>
          <cell r="G181">
            <v>6</v>
          </cell>
          <cell r="H181">
            <v>17</v>
          </cell>
        </row>
        <row r="182">
          <cell r="A182">
            <v>8800</v>
          </cell>
          <cell r="B182" t="str">
            <v>שפרעם</v>
          </cell>
          <cell r="C182">
            <v>2.4</v>
          </cell>
          <cell r="D182">
            <v>1</v>
          </cell>
          <cell r="E182">
            <v>2.6</v>
          </cell>
          <cell r="F182">
            <v>6</v>
          </cell>
          <cell r="G182">
            <v>2.5</v>
          </cell>
          <cell r="H182">
            <v>6.5</v>
          </cell>
        </row>
        <row r="183">
          <cell r="A183">
            <v>8900</v>
          </cell>
          <cell r="B183" t="str">
            <v>טמרה</v>
          </cell>
          <cell r="C183">
            <v>1.4</v>
          </cell>
          <cell r="D183">
            <v>0.5</v>
          </cell>
          <cell r="E183">
            <v>1.6</v>
          </cell>
          <cell r="F183">
            <v>4.5</v>
          </cell>
          <cell r="G183">
            <v>1.6</v>
          </cell>
          <cell r="H183">
            <v>4.8</v>
          </cell>
        </row>
        <row r="184">
          <cell r="A184">
            <v>9000</v>
          </cell>
          <cell r="B184" t="str">
            <v>באר שבע</v>
          </cell>
          <cell r="C184">
            <v>29.3</v>
          </cell>
          <cell r="D184">
            <v>13.9</v>
          </cell>
          <cell r="E184">
            <v>30.9</v>
          </cell>
          <cell r="F184">
            <v>14.4</v>
          </cell>
          <cell r="G184">
            <v>6.8</v>
          </cell>
          <cell r="H184">
            <v>15.2</v>
          </cell>
        </row>
        <row r="185">
          <cell r="A185">
            <v>9100</v>
          </cell>
          <cell r="B185" t="str">
            <v>נהרייה</v>
          </cell>
          <cell r="C185">
            <v>8.6999999999999993</v>
          </cell>
          <cell r="D185">
            <v>3.9</v>
          </cell>
          <cell r="E185">
            <v>9.1</v>
          </cell>
          <cell r="F185">
            <v>16</v>
          </cell>
          <cell r="G185">
            <v>7.2</v>
          </cell>
          <cell r="H185">
            <v>16.8</v>
          </cell>
        </row>
        <row r="186">
          <cell r="A186">
            <v>9200</v>
          </cell>
          <cell r="B186" t="str">
            <v>בית שאן</v>
          </cell>
          <cell r="C186">
            <v>1.6</v>
          </cell>
          <cell r="D186">
            <v>0.7</v>
          </cell>
          <cell r="E186">
            <v>1.7</v>
          </cell>
          <cell r="F186">
            <v>9.1999999999999993</v>
          </cell>
          <cell r="G186">
            <v>3.8</v>
          </cell>
          <cell r="H186">
            <v>9.8000000000000007</v>
          </cell>
        </row>
        <row r="187">
          <cell r="A187">
            <v>9300</v>
          </cell>
          <cell r="B187" t="str">
            <v>זכרון יעקב</v>
          </cell>
          <cell r="C187">
            <v>2.1</v>
          </cell>
          <cell r="D187">
            <v>0.9</v>
          </cell>
          <cell r="E187">
            <v>2.2999999999999998</v>
          </cell>
          <cell r="F187">
            <v>9.4</v>
          </cell>
          <cell r="G187">
            <v>3.8</v>
          </cell>
          <cell r="H187">
            <v>10.1</v>
          </cell>
        </row>
        <row r="188">
          <cell r="A188">
            <v>9400</v>
          </cell>
          <cell r="B188" t="str">
            <v>יהוד</v>
          </cell>
          <cell r="C188">
            <v>3.9</v>
          </cell>
          <cell r="D188">
            <v>1.5</v>
          </cell>
          <cell r="E188">
            <v>4.0999999999999996</v>
          </cell>
          <cell r="F188">
            <v>13.4</v>
          </cell>
          <cell r="G188">
            <v>5</v>
          </cell>
          <cell r="H188">
            <v>14.2</v>
          </cell>
        </row>
        <row r="189">
          <cell r="A189">
            <v>9500</v>
          </cell>
          <cell r="B189" t="str">
            <v>קריית ביאליק</v>
          </cell>
          <cell r="C189">
            <v>7.4</v>
          </cell>
          <cell r="D189">
            <v>3.3</v>
          </cell>
          <cell r="E189">
            <v>7.8</v>
          </cell>
          <cell r="F189">
            <v>18.899999999999999</v>
          </cell>
          <cell r="G189">
            <v>8.3000000000000007</v>
          </cell>
          <cell r="H189">
            <v>19.899999999999999</v>
          </cell>
        </row>
        <row r="190">
          <cell r="A190">
            <v>9600</v>
          </cell>
          <cell r="B190" t="str">
            <v>קריית ים</v>
          </cell>
          <cell r="C190">
            <v>8.1</v>
          </cell>
          <cell r="D190">
            <v>3.7</v>
          </cell>
          <cell r="E190">
            <v>8.5</v>
          </cell>
          <cell r="F190">
            <v>20.6</v>
          </cell>
          <cell r="G190">
            <v>9.3000000000000007</v>
          </cell>
          <cell r="H190">
            <v>21.6</v>
          </cell>
        </row>
        <row r="191">
          <cell r="A191">
            <v>9700</v>
          </cell>
          <cell r="B191" t="str">
            <v>הוד השרון</v>
          </cell>
          <cell r="C191">
            <v>6.9</v>
          </cell>
          <cell r="D191">
            <v>2.7</v>
          </cell>
          <cell r="E191">
            <v>7.3</v>
          </cell>
          <cell r="F191">
            <v>12.2</v>
          </cell>
          <cell r="G191">
            <v>4.7</v>
          </cell>
          <cell r="H191">
            <v>12.9</v>
          </cell>
        </row>
        <row r="192">
          <cell r="A192">
            <v>9800</v>
          </cell>
          <cell r="B192" t="str">
            <v>בנימינה-גבעת עדה*</v>
          </cell>
          <cell r="C192">
            <v>1.2</v>
          </cell>
          <cell r="D192">
            <v>0.4</v>
          </cell>
          <cell r="E192">
            <v>1.2</v>
          </cell>
          <cell r="F192">
            <v>7.9</v>
          </cell>
          <cell r="G192">
            <v>3</v>
          </cell>
          <cell r="H192">
            <v>8.4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למס"/>
      <sheetName val="לוח שנתון"/>
      <sheetName val="השוואות"/>
    </sheetNames>
    <sheetDataSet>
      <sheetData sheetId="0">
        <row r="5">
          <cell r="A5">
            <v>31</v>
          </cell>
          <cell r="B5" t="str">
            <v>אופקים</v>
          </cell>
          <cell r="C5">
            <v>1.2</v>
          </cell>
          <cell r="D5">
            <v>52.7</v>
          </cell>
        </row>
        <row r="6">
          <cell r="A6">
            <v>2400</v>
          </cell>
          <cell r="B6" t="str">
            <v>אור יהודה</v>
          </cell>
          <cell r="C6">
            <v>0.5</v>
          </cell>
          <cell r="D6">
            <v>14.4</v>
          </cell>
        </row>
        <row r="7">
          <cell r="A7">
            <v>1020</v>
          </cell>
          <cell r="B7" t="str">
            <v>אור עקיבא</v>
          </cell>
          <cell r="C7">
            <v>1.1000000000000001</v>
          </cell>
          <cell r="D7">
            <v>53.1</v>
          </cell>
        </row>
        <row r="8">
          <cell r="A8">
            <v>565</v>
          </cell>
          <cell r="B8" t="str">
            <v>אזור</v>
          </cell>
          <cell r="C8">
            <v>0.1</v>
          </cell>
          <cell r="D8">
            <v>7.5</v>
          </cell>
        </row>
        <row r="9">
          <cell r="A9">
            <v>2600</v>
          </cell>
          <cell r="B9" t="str">
            <v>אילת</v>
          </cell>
          <cell r="C9">
            <v>0.7</v>
          </cell>
          <cell r="D9">
            <v>17.2</v>
          </cell>
        </row>
        <row r="10">
          <cell r="A10">
            <v>3570</v>
          </cell>
          <cell r="B10" t="str">
            <v>אריאל</v>
          </cell>
          <cell r="C10">
            <v>1.4</v>
          </cell>
          <cell r="D10">
            <v>71.400000000000006</v>
          </cell>
        </row>
        <row r="11">
          <cell r="A11">
            <v>70</v>
          </cell>
          <cell r="B11" t="str">
            <v>אשדוד</v>
          </cell>
          <cell r="C11">
            <v>13.1</v>
          </cell>
          <cell r="D11">
            <v>45.4</v>
          </cell>
        </row>
        <row r="12">
          <cell r="A12">
            <v>7100</v>
          </cell>
          <cell r="B12" t="str">
            <v>אשקלון</v>
          </cell>
          <cell r="C12">
            <v>8.5</v>
          </cell>
          <cell r="D12">
            <v>46.3</v>
          </cell>
        </row>
        <row r="13">
          <cell r="A13">
            <v>2530</v>
          </cell>
          <cell r="B13" t="str">
            <v>באר יעקב</v>
          </cell>
          <cell r="C13">
            <v>0.1</v>
          </cell>
          <cell r="D13">
            <v>10.6</v>
          </cell>
        </row>
        <row r="14">
          <cell r="A14">
            <v>9000</v>
          </cell>
          <cell r="B14" t="str">
            <v>באר שבע</v>
          </cell>
          <cell r="C14">
            <v>11.5</v>
          </cell>
          <cell r="D14">
            <v>40.4</v>
          </cell>
        </row>
        <row r="15">
          <cell r="A15">
            <v>9200</v>
          </cell>
          <cell r="B15" t="str">
            <v>בית שאן</v>
          </cell>
          <cell r="C15">
            <v>0.2</v>
          </cell>
          <cell r="D15">
            <v>11.9</v>
          </cell>
        </row>
        <row r="16">
          <cell r="A16">
            <v>2610</v>
          </cell>
          <cell r="B16" t="str">
            <v>בית שמש</v>
          </cell>
          <cell r="C16">
            <v>1.2</v>
          </cell>
          <cell r="D16">
            <v>32.4</v>
          </cell>
        </row>
        <row r="17">
          <cell r="A17">
            <v>6100</v>
          </cell>
          <cell r="B17" t="str">
            <v>בני ברק</v>
          </cell>
          <cell r="C17">
            <v>0.9</v>
          </cell>
          <cell r="D17">
            <v>7.3</v>
          </cell>
        </row>
        <row r="18">
          <cell r="A18">
            <v>1066</v>
          </cell>
          <cell r="B18" t="str">
            <v>בני עי"ש</v>
          </cell>
          <cell r="C18">
            <v>1</v>
          </cell>
          <cell r="D18">
            <v>81.3</v>
          </cell>
        </row>
        <row r="19">
          <cell r="A19">
            <v>6200</v>
          </cell>
          <cell r="B19" t="str">
            <v>בת ים</v>
          </cell>
          <cell r="C19">
            <v>8.5</v>
          </cell>
          <cell r="D19">
            <v>32.200000000000003</v>
          </cell>
        </row>
        <row r="20">
          <cell r="A20">
            <v>681</v>
          </cell>
          <cell r="B20" t="str">
            <v>גבעת שמואל</v>
          </cell>
          <cell r="C20">
            <v>0.3</v>
          </cell>
          <cell r="D20">
            <v>10.5</v>
          </cell>
        </row>
        <row r="21">
          <cell r="A21">
            <v>6300</v>
          </cell>
          <cell r="B21" t="str">
            <v>גבעתיים</v>
          </cell>
          <cell r="C21">
            <v>0.3</v>
          </cell>
          <cell r="D21">
            <v>2.8</v>
          </cell>
        </row>
        <row r="22">
          <cell r="A22">
            <v>2550</v>
          </cell>
          <cell r="B22" t="str">
            <v>גדרה</v>
          </cell>
          <cell r="C22">
            <v>0.4</v>
          </cell>
          <cell r="D22">
            <v>18.3</v>
          </cell>
        </row>
        <row r="23">
          <cell r="A23">
            <v>166</v>
          </cell>
          <cell r="B23" t="str">
            <v>גן יבנה</v>
          </cell>
          <cell r="C23">
            <v>0.2</v>
          </cell>
          <cell r="D23">
            <v>12.3</v>
          </cell>
        </row>
        <row r="24">
          <cell r="A24">
            <v>2200</v>
          </cell>
          <cell r="B24" t="str">
            <v>דימונה</v>
          </cell>
          <cell r="C24">
            <v>1.3</v>
          </cell>
          <cell r="D24">
            <v>35.1</v>
          </cell>
        </row>
        <row r="25">
          <cell r="A25">
            <v>9700</v>
          </cell>
          <cell r="B25" t="str">
            <v>הוד השרון</v>
          </cell>
          <cell r="C25">
            <v>0.5</v>
          </cell>
          <cell r="D25">
            <v>7.8</v>
          </cell>
        </row>
        <row r="26">
          <cell r="A26">
            <v>6400</v>
          </cell>
          <cell r="B26" t="str">
            <v>הרצלייה</v>
          </cell>
          <cell r="C26">
            <v>1.1000000000000001</v>
          </cell>
          <cell r="D26">
            <v>6.8</v>
          </cell>
        </row>
        <row r="27">
          <cell r="A27">
            <v>6500</v>
          </cell>
          <cell r="B27" t="str">
            <v>חדרה</v>
          </cell>
          <cell r="C27">
            <v>3.9</v>
          </cell>
          <cell r="D27">
            <v>31.8</v>
          </cell>
        </row>
        <row r="28">
          <cell r="A28">
            <v>6600</v>
          </cell>
          <cell r="B28" t="str">
            <v>חולון</v>
          </cell>
          <cell r="C28">
            <v>4.4000000000000004</v>
          </cell>
          <cell r="D28">
            <v>14.7</v>
          </cell>
        </row>
        <row r="29">
          <cell r="A29">
            <v>4000</v>
          </cell>
          <cell r="B29" t="str">
            <v>חיפה</v>
          </cell>
          <cell r="C29">
            <v>13.4</v>
          </cell>
          <cell r="D29">
            <v>24.7</v>
          </cell>
        </row>
        <row r="30">
          <cell r="A30">
            <v>2034</v>
          </cell>
          <cell r="B30" t="str">
            <v>חצור הגלילית</v>
          </cell>
          <cell r="C30">
            <v>0.2</v>
          </cell>
          <cell r="D30">
            <v>24.6</v>
          </cell>
        </row>
        <row r="31">
          <cell r="A31">
            <v>6700</v>
          </cell>
          <cell r="B31" t="str">
            <v>טבריה</v>
          </cell>
          <cell r="C31">
            <v>1.2</v>
          </cell>
          <cell r="D31">
            <v>22.8</v>
          </cell>
        </row>
        <row r="32">
          <cell r="A32">
            <v>2100</v>
          </cell>
          <cell r="B32" t="str">
            <v>טירת כרמל</v>
          </cell>
          <cell r="C32">
            <v>0.6</v>
          </cell>
          <cell r="D32">
            <v>23.6</v>
          </cell>
        </row>
        <row r="33">
          <cell r="A33">
            <v>46</v>
          </cell>
          <cell r="B33" t="str">
            <v>יבנאל</v>
          </cell>
          <cell r="C33">
            <v>0.1</v>
          </cell>
          <cell r="D33">
            <v>24.7</v>
          </cell>
        </row>
        <row r="34">
          <cell r="A34">
            <v>2660</v>
          </cell>
          <cell r="B34" t="str">
            <v>יבנה</v>
          </cell>
          <cell r="C34">
            <v>0.6</v>
          </cell>
          <cell r="D34">
            <v>15.8</v>
          </cell>
        </row>
        <row r="35">
          <cell r="A35">
            <v>9400</v>
          </cell>
          <cell r="B35" t="str">
            <v>יהוד</v>
          </cell>
          <cell r="C35">
            <v>0.2</v>
          </cell>
          <cell r="D35">
            <v>5.9</v>
          </cell>
        </row>
        <row r="36">
          <cell r="A36">
            <v>240</v>
          </cell>
          <cell r="B36" t="str">
            <v>יקנעם עילית</v>
          </cell>
          <cell r="C36">
            <v>0.8</v>
          </cell>
          <cell r="D36">
            <v>41.8</v>
          </cell>
        </row>
        <row r="37">
          <cell r="A37">
            <v>831</v>
          </cell>
          <cell r="B37" t="str">
            <v>ירוחם</v>
          </cell>
          <cell r="C37">
            <v>0.3</v>
          </cell>
          <cell r="D37">
            <v>40.5</v>
          </cell>
        </row>
        <row r="38">
          <cell r="A38">
            <v>3000</v>
          </cell>
          <cell r="B38" t="str">
            <v>ירושלים</v>
          </cell>
          <cell r="C38">
            <v>7</v>
          </cell>
          <cell r="D38">
            <v>9.5</v>
          </cell>
        </row>
        <row r="39">
          <cell r="A39">
            <v>168</v>
          </cell>
          <cell r="B39" t="str">
            <v>כפר יונה</v>
          </cell>
          <cell r="C39">
            <v>0.2</v>
          </cell>
          <cell r="D39">
            <v>12.2</v>
          </cell>
        </row>
        <row r="40">
          <cell r="A40">
            <v>6900</v>
          </cell>
          <cell r="B40" t="str">
            <v>כפר סבא</v>
          </cell>
          <cell r="C40">
            <v>1.5</v>
          </cell>
          <cell r="D40">
            <v>9.6999999999999993</v>
          </cell>
        </row>
        <row r="41">
          <cell r="A41">
            <v>1139</v>
          </cell>
          <cell r="B41" t="str">
            <v>כרמיאל</v>
          </cell>
          <cell r="C41">
            <v>3.5</v>
          </cell>
          <cell r="D41">
            <v>51.3</v>
          </cell>
        </row>
        <row r="42">
          <cell r="A42">
            <v>7000</v>
          </cell>
          <cell r="B42" t="str">
            <v>לוד</v>
          </cell>
          <cell r="C42">
            <v>3.6</v>
          </cell>
          <cell r="D42">
            <v>42.9</v>
          </cell>
        </row>
        <row r="43">
          <cell r="A43">
            <v>874</v>
          </cell>
          <cell r="B43" t="str">
            <v>מגדל העמק</v>
          </cell>
          <cell r="C43">
            <v>1.3</v>
          </cell>
          <cell r="D43">
            <v>42.8</v>
          </cell>
        </row>
        <row r="44">
          <cell r="A44">
            <v>1200</v>
          </cell>
          <cell r="B44" t="str">
            <v>מודיעין-מכבים-רעות*</v>
          </cell>
          <cell r="C44">
            <v>0.6</v>
          </cell>
          <cell r="D44">
            <v>12.3</v>
          </cell>
        </row>
        <row r="45">
          <cell r="A45">
            <v>28</v>
          </cell>
          <cell r="B45" t="str">
            <v>מזכרת בתיה</v>
          </cell>
          <cell r="C45">
            <v>0.1</v>
          </cell>
          <cell r="D45">
            <v>15.7</v>
          </cell>
        </row>
        <row r="46">
          <cell r="A46">
            <v>3616</v>
          </cell>
          <cell r="B46" t="str">
            <v>מעלה אדומים</v>
          </cell>
          <cell r="C46">
            <v>1</v>
          </cell>
          <cell r="D46">
            <v>33.700000000000003</v>
          </cell>
        </row>
        <row r="47">
          <cell r="A47">
            <v>1063</v>
          </cell>
          <cell r="B47" t="str">
            <v>מעלות-תרשיחא</v>
          </cell>
          <cell r="C47">
            <v>1.6</v>
          </cell>
          <cell r="D47">
            <v>64.099999999999994</v>
          </cell>
        </row>
        <row r="48">
          <cell r="A48">
            <v>99</v>
          </cell>
          <cell r="B48" t="str">
            <v>מצפה רמון</v>
          </cell>
          <cell r="C48">
            <v>0.2</v>
          </cell>
          <cell r="D48">
            <v>49.6</v>
          </cell>
        </row>
        <row r="49">
          <cell r="A49">
            <v>9100</v>
          </cell>
          <cell r="B49" t="str">
            <v>נהרייה</v>
          </cell>
          <cell r="C49">
            <v>2.1</v>
          </cell>
          <cell r="D49">
            <v>25.5</v>
          </cell>
        </row>
        <row r="50">
          <cell r="A50">
            <v>7200</v>
          </cell>
          <cell r="B50" t="str">
            <v>נס ציונה</v>
          </cell>
          <cell r="C50">
            <v>0.4</v>
          </cell>
          <cell r="D50">
            <v>7.7</v>
          </cell>
        </row>
        <row r="51">
          <cell r="A51">
            <v>1061</v>
          </cell>
          <cell r="B51" t="str">
            <v>נצרת עילית</v>
          </cell>
          <cell r="C51">
            <v>4.2</v>
          </cell>
          <cell r="D51">
            <v>57.5</v>
          </cell>
        </row>
        <row r="52">
          <cell r="A52">
            <v>2500</v>
          </cell>
          <cell r="B52" t="str">
            <v>נשר</v>
          </cell>
          <cell r="C52">
            <v>1.6</v>
          </cell>
          <cell r="D52">
            <v>45.7</v>
          </cell>
        </row>
        <row r="53">
          <cell r="A53">
            <v>246</v>
          </cell>
          <cell r="B53" t="str">
            <v>נתיבות</v>
          </cell>
          <cell r="C53">
            <v>0.7</v>
          </cell>
          <cell r="D53">
            <v>36.9</v>
          </cell>
        </row>
        <row r="54">
          <cell r="A54">
            <v>7400</v>
          </cell>
          <cell r="B54" t="str">
            <v>נתניה</v>
          </cell>
          <cell r="C54">
            <v>8.3000000000000007</v>
          </cell>
          <cell r="D54">
            <v>25.3</v>
          </cell>
        </row>
        <row r="55">
          <cell r="A55">
            <v>7600</v>
          </cell>
          <cell r="B55" t="str">
            <v>עכו</v>
          </cell>
          <cell r="C55">
            <v>2</v>
          </cell>
          <cell r="D55">
            <v>34.9</v>
          </cell>
        </row>
        <row r="56">
          <cell r="A56">
            <v>7700</v>
          </cell>
          <cell r="B56" t="str">
            <v>עפולה</v>
          </cell>
          <cell r="C56">
            <v>2.2999999999999998</v>
          </cell>
          <cell r="D56">
            <v>38.5</v>
          </cell>
        </row>
        <row r="57">
          <cell r="A57">
            <v>2560</v>
          </cell>
          <cell r="B57" t="str">
            <v>ערד</v>
          </cell>
          <cell r="C57">
            <v>2.1</v>
          </cell>
          <cell r="D57">
            <v>55.4</v>
          </cell>
        </row>
        <row r="58">
          <cell r="A58">
            <v>7800</v>
          </cell>
          <cell r="B58" t="str">
            <v>פרדס חנה-כרכור</v>
          </cell>
          <cell r="C58">
            <v>0.8</v>
          </cell>
          <cell r="D58">
            <v>21.7</v>
          </cell>
        </row>
        <row r="59">
          <cell r="A59">
            <v>7900</v>
          </cell>
          <cell r="B59" t="str">
            <v>פתח תקווה</v>
          </cell>
          <cell r="C59">
            <v>7.2</v>
          </cell>
          <cell r="D59">
            <v>22.2</v>
          </cell>
        </row>
        <row r="60">
          <cell r="A60">
            <v>8000</v>
          </cell>
          <cell r="B60" t="str">
            <v>צפת</v>
          </cell>
          <cell r="C60">
            <v>1</v>
          </cell>
          <cell r="D60">
            <v>33.6</v>
          </cell>
        </row>
        <row r="61">
          <cell r="A61">
            <v>195</v>
          </cell>
          <cell r="B61" t="str">
            <v>קדימה-צורן</v>
          </cell>
          <cell r="C61">
            <v>0.2</v>
          </cell>
          <cell r="D61">
            <v>16.600000000000001</v>
          </cell>
        </row>
        <row r="62">
          <cell r="A62">
            <v>4100</v>
          </cell>
          <cell r="B62" t="str">
            <v>קצרין</v>
          </cell>
          <cell r="C62">
            <v>0.5</v>
          </cell>
          <cell r="D62">
            <v>61.5</v>
          </cell>
        </row>
        <row r="63">
          <cell r="A63">
            <v>2620</v>
          </cell>
          <cell r="B63" t="str">
            <v>קריית אונו</v>
          </cell>
          <cell r="C63">
            <v>0.3</v>
          </cell>
          <cell r="D63">
            <v>6.9</v>
          </cell>
        </row>
        <row r="64">
          <cell r="A64">
            <v>3611</v>
          </cell>
          <cell r="B64" t="str">
            <v>קריית ארבע</v>
          </cell>
          <cell r="C64">
            <v>0.2</v>
          </cell>
          <cell r="D64">
            <v>39.6</v>
          </cell>
        </row>
        <row r="65">
          <cell r="A65">
            <v>6800</v>
          </cell>
          <cell r="B65" t="str">
            <v>קריית אתא</v>
          </cell>
          <cell r="C65">
            <v>2.2000000000000002</v>
          </cell>
          <cell r="D65">
            <v>27.8</v>
          </cell>
        </row>
        <row r="66">
          <cell r="A66">
            <v>9500</v>
          </cell>
          <cell r="B66" t="str">
            <v>קריית ביאליק</v>
          </cell>
          <cell r="C66">
            <v>1.4</v>
          </cell>
          <cell r="D66">
            <v>20.5</v>
          </cell>
        </row>
        <row r="67">
          <cell r="A67">
            <v>2630</v>
          </cell>
          <cell r="B67" t="str">
            <v>קריית גת</v>
          </cell>
          <cell r="C67">
            <v>2.8</v>
          </cell>
          <cell r="D67">
            <v>46.2</v>
          </cell>
        </row>
        <row r="68">
          <cell r="A68">
            <v>2300</v>
          </cell>
          <cell r="B68" t="str">
            <v>קריית טבעון</v>
          </cell>
          <cell r="C68">
            <v>0.1</v>
          </cell>
          <cell r="D68">
            <v>4.2</v>
          </cell>
        </row>
        <row r="69">
          <cell r="A69">
            <v>9600</v>
          </cell>
          <cell r="B69" t="str">
            <v>קריית ים</v>
          </cell>
          <cell r="C69">
            <v>3.2</v>
          </cell>
          <cell r="D69">
            <v>41.5</v>
          </cell>
        </row>
        <row r="70">
          <cell r="A70">
            <v>8200</v>
          </cell>
          <cell r="B70" t="str">
            <v>קריית מוצקין</v>
          </cell>
          <cell r="C70">
            <v>1.8</v>
          </cell>
          <cell r="D70">
            <v>23</v>
          </cell>
        </row>
        <row r="71">
          <cell r="A71">
            <v>1034</v>
          </cell>
          <cell r="B71" t="str">
            <v>קריית מלאכי</v>
          </cell>
          <cell r="C71">
            <v>0.3</v>
          </cell>
          <cell r="D71">
            <v>16.600000000000001</v>
          </cell>
        </row>
        <row r="72">
          <cell r="A72">
            <v>469</v>
          </cell>
          <cell r="B72" t="str">
            <v>קריית עקרון</v>
          </cell>
          <cell r="C72">
            <v>0.1</v>
          </cell>
          <cell r="D72">
            <v>12.4</v>
          </cell>
        </row>
        <row r="73">
          <cell r="A73">
            <v>2800</v>
          </cell>
          <cell r="B73" t="str">
            <v>קריית שמונה</v>
          </cell>
          <cell r="C73">
            <v>0.8</v>
          </cell>
          <cell r="D73">
            <v>34.4</v>
          </cell>
        </row>
        <row r="74">
          <cell r="A74">
            <v>3640</v>
          </cell>
          <cell r="B74" t="str">
            <v>קרני שומרון</v>
          </cell>
          <cell r="C74">
            <v>0.1</v>
          </cell>
          <cell r="D74">
            <v>30.3</v>
          </cell>
        </row>
        <row r="75">
          <cell r="A75">
            <v>2640</v>
          </cell>
          <cell r="B75" t="str">
            <v>ראש העין</v>
          </cell>
          <cell r="C75">
            <v>0.3</v>
          </cell>
          <cell r="D75">
            <v>10.199999999999999</v>
          </cell>
        </row>
        <row r="76">
          <cell r="A76">
            <v>8300</v>
          </cell>
          <cell r="B76" t="str">
            <v>ראשון לציון</v>
          </cell>
          <cell r="C76">
            <v>6.7</v>
          </cell>
          <cell r="D76">
            <v>19.600000000000001</v>
          </cell>
        </row>
        <row r="77">
          <cell r="A77">
            <v>8400</v>
          </cell>
          <cell r="B77" t="str">
            <v>רחובות</v>
          </cell>
          <cell r="C77">
            <v>3.2</v>
          </cell>
          <cell r="D77">
            <v>17.8</v>
          </cell>
        </row>
        <row r="78">
          <cell r="A78">
            <v>8500</v>
          </cell>
          <cell r="B78" t="str">
            <v>רמלה</v>
          </cell>
          <cell r="C78">
            <v>2.2000000000000002</v>
          </cell>
          <cell r="D78">
            <v>29.2</v>
          </cell>
        </row>
        <row r="79">
          <cell r="A79">
            <v>8600</v>
          </cell>
          <cell r="B79" t="str">
            <v>רמת גן</v>
          </cell>
          <cell r="C79">
            <v>1.6</v>
          </cell>
          <cell r="D79">
            <v>5.8</v>
          </cell>
        </row>
        <row r="80">
          <cell r="A80">
            <v>2650</v>
          </cell>
          <cell r="B80" t="str">
            <v>רמת השרון</v>
          </cell>
          <cell r="C80">
            <v>0.1</v>
          </cell>
          <cell r="D80">
            <v>1.8</v>
          </cell>
        </row>
        <row r="81">
          <cell r="A81">
            <v>8700</v>
          </cell>
          <cell r="B81" t="str">
            <v>רעננה</v>
          </cell>
          <cell r="C81">
            <v>0.5</v>
          </cell>
          <cell r="D81">
            <v>4.3</v>
          </cell>
        </row>
        <row r="82">
          <cell r="A82">
            <v>1031</v>
          </cell>
          <cell r="B82" t="str">
            <v>שדרות</v>
          </cell>
          <cell r="C82">
            <v>1.2</v>
          </cell>
          <cell r="D82">
            <v>50.9</v>
          </cell>
        </row>
        <row r="83">
          <cell r="A83">
            <v>812</v>
          </cell>
          <cell r="B83" t="str">
            <v>שלומי</v>
          </cell>
          <cell r="C83">
            <v>0.3</v>
          </cell>
          <cell r="D83">
            <v>41.1</v>
          </cell>
        </row>
        <row r="84">
          <cell r="A84">
            <v>5000</v>
          </cell>
          <cell r="B84" t="str">
            <v>תל אביב -יפו</v>
          </cell>
          <cell r="C84">
            <v>4.9000000000000004</v>
          </cell>
          <cell r="D84">
            <v>7.8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23"/>
      <sheetName val="1.23data"/>
      <sheetName val="1.24"/>
      <sheetName val="1.24data"/>
    </sheetNames>
    <sheetDataSet>
      <sheetData sheetId="0"/>
      <sheetData sheetId="1">
        <row r="7">
          <cell r="A7">
            <v>473</v>
          </cell>
          <cell r="B7" t="str">
            <v>אבו סנאן</v>
          </cell>
          <cell r="C7">
            <v>5.0999999999999996</v>
          </cell>
        </row>
        <row r="8">
          <cell r="A8">
            <v>182</v>
          </cell>
          <cell r="B8" t="str">
            <v>אבן יהודה</v>
          </cell>
          <cell r="C8">
            <v>9.8000000000000007</v>
          </cell>
        </row>
        <row r="9">
          <cell r="A9">
            <v>2710</v>
          </cell>
          <cell r="B9" t="str">
            <v>אום אל-פחם</v>
          </cell>
          <cell r="C9">
            <v>3.6</v>
          </cell>
        </row>
        <row r="10">
          <cell r="A10">
            <v>31</v>
          </cell>
          <cell r="B10" t="str">
            <v>אופקים</v>
          </cell>
          <cell r="C10">
            <v>9.1999999999999993</v>
          </cell>
        </row>
        <row r="11">
          <cell r="A11">
            <v>2400</v>
          </cell>
          <cell r="B11" t="str">
            <v>אור יהודה</v>
          </cell>
          <cell r="C11">
            <v>9.6</v>
          </cell>
        </row>
        <row r="12">
          <cell r="A12">
            <v>1020</v>
          </cell>
          <cell r="B12" t="str">
            <v>אור עקיבא</v>
          </cell>
          <cell r="C12">
            <v>11.7</v>
          </cell>
        </row>
        <row r="13">
          <cell r="A13">
            <v>565</v>
          </cell>
          <cell r="B13" t="str">
            <v>אזור</v>
          </cell>
          <cell r="C13">
            <v>12.5</v>
          </cell>
        </row>
        <row r="14">
          <cell r="A14">
            <v>2600</v>
          </cell>
          <cell r="B14" t="str">
            <v>אילת</v>
          </cell>
          <cell r="C14">
            <v>7</v>
          </cell>
        </row>
        <row r="15">
          <cell r="A15">
            <v>478</v>
          </cell>
          <cell r="B15" t="str">
            <v>אכסאל</v>
          </cell>
          <cell r="C15">
            <v>3.3</v>
          </cell>
        </row>
        <row r="16">
          <cell r="A16">
            <v>1309</v>
          </cell>
          <cell r="B16" t="str">
            <v>אלעד</v>
          </cell>
          <cell r="C16">
            <v>1</v>
          </cell>
        </row>
        <row r="17">
          <cell r="A17">
            <v>529</v>
          </cell>
          <cell r="B17" t="str">
            <v>אעבלין</v>
          </cell>
          <cell r="C17">
            <v>4.4000000000000004</v>
          </cell>
        </row>
        <row r="18">
          <cell r="A18">
            <v>3570</v>
          </cell>
          <cell r="B18" t="str">
            <v>אריאל</v>
          </cell>
          <cell r="C18">
            <v>8.8000000000000007</v>
          </cell>
        </row>
        <row r="19">
          <cell r="A19">
            <v>70</v>
          </cell>
          <cell r="B19" t="str">
            <v>אשדוד</v>
          </cell>
          <cell r="C19">
            <v>12.2</v>
          </cell>
        </row>
        <row r="20">
          <cell r="A20">
            <v>7100</v>
          </cell>
          <cell r="B20" t="str">
            <v>אשקלון</v>
          </cell>
          <cell r="C20">
            <v>13.9</v>
          </cell>
        </row>
        <row r="21">
          <cell r="A21" t="e">
            <v>#N/A</v>
          </cell>
          <cell r="B21" t="str">
            <v>באקה אל-גרביה</v>
          </cell>
          <cell r="C21">
            <v>4.0999999999999996</v>
          </cell>
        </row>
        <row r="22">
          <cell r="A22">
            <v>2530</v>
          </cell>
          <cell r="B22" t="str">
            <v>באר יעקב</v>
          </cell>
          <cell r="C22">
            <v>6.1</v>
          </cell>
        </row>
        <row r="23">
          <cell r="A23">
            <v>9000</v>
          </cell>
          <cell r="B23" t="str">
            <v>באר שבע</v>
          </cell>
          <cell r="C23">
            <v>13.2</v>
          </cell>
        </row>
        <row r="24">
          <cell r="A24">
            <v>480</v>
          </cell>
          <cell r="B24" t="str">
            <v>בית ג'ן</v>
          </cell>
          <cell r="C24">
            <v>5.8</v>
          </cell>
        </row>
        <row r="25">
          <cell r="A25">
            <v>9200</v>
          </cell>
          <cell r="B25" t="str">
            <v>בית שאן</v>
          </cell>
          <cell r="C25">
            <v>8</v>
          </cell>
        </row>
        <row r="26">
          <cell r="A26">
            <v>2610</v>
          </cell>
          <cell r="B26" t="str">
            <v>בית שמש</v>
          </cell>
          <cell r="C26">
            <v>3.8</v>
          </cell>
        </row>
        <row r="27">
          <cell r="A27">
            <v>3780</v>
          </cell>
          <cell r="B27" t="str">
            <v>ביתר עילית</v>
          </cell>
          <cell r="C27">
            <v>0.7</v>
          </cell>
        </row>
        <row r="28">
          <cell r="A28">
            <v>6100</v>
          </cell>
          <cell r="B28" t="str">
            <v>בני ברק</v>
          </cell>
          <cell r="C28">
            <v>7</v>
          </cell>
        </row>
        <row r="29">
          <cell r="A29">
            <v>9800</v>
          </cell>
          <cell r="B29" t="str">
            <v>בנימינה-גבעת עדה*</v>
          </cell>
          <cell r="C29">
            <v>6.7</v>
          </cell>
        </row>
        <row r="30">
          <cell r="A30">
            <v>6200</v>
          </cell>
          <cell r="B30" t="str">
            <v>בת ים</v>
          </cell>
          <cell r="C30">
            <v>19.7</v>
          </cell>
        </row>
        <row r="31">
          <cell r="A31">
            <v>3730</v>
          </cell>
          <cell r="B31" t="str">
            <v>גבעת זאב</v>
          </cell>
          <cell r="C31">
            <v>5.7</v>
          </cell>
        </row>
        <row r="32">
          <cell r="A32">
            <v>681</v>
          </cell>
          <cell r="B32" t="str">
            <v>גבעת שמואל</v>
          </cell>
          <cell r="C32">
            <v>8.8000000000000007</v>
          </cell>
        </row>
        <row r="33">
          <cell r="A33">
            <v>6300</v>
          </cell>
          <cell r="B33" t="str">
            <v>גבעתיים</v>
          </cell>
          <cell r="C33">
            <v>18</v>
          </cell>
        </row>
        <row r="34">
          <cell r="A34">
            <v>1292</v>
          </cell>
          <cell r="B34" t="str">
            <v>ג'דיידה-מכר</v>
          </cell>
          <cell r="C34">
            <v>4.7</v>
          </cell>
        </row>
        <row r="35">
          <cell r="A35">
            <v>2550</v>
          </cell>
          <cell r="B35" t="str">
            <v>גדרה</v>
          </cell>
          <cell r="C35">
            <v>8.6</v>
          </cell>
        </row>
        <row r="36">
          <cell r="A36">
            <v>166</v>
          </cell>
          <cell r="B36" t="str">
            <v>גן יבנה</v>
          </cell>
          <cell r="C36">
            <v>4.7</v>
          </cell>
        </row>
        <row r="37">
          <cell r="A37">
            <v>229</v>
          </cell>
          <cell r="B37" t="str">
            <v>גני תקווה</v>
          </cell>
          <cell r="C37">
            <v>10</v>
          </cell>
        </row>
        <row r="38">
          <cell r="A38">
            <v>541</v>
          </cell>
          <cell r="B38" t="str">
            <v>ג'סר א-זרקא</v>
          </cell>
          <cell r="C38">
            <v>2</v>
          </cell>
        </row>
        <row r="39">
          <cell r="A39" t="e">
            <v>#N/A</v>
          </cell>
          <cell r="B39" t="str">
            <v>ג'ת</v>
          </cell>
          <cell r="C39">
            <v>4.5999999999999996</v>
          </cell>
        </row>
        <row r="40">
          <cell r="A40" t="e">
            <v>#N/A</v>
          </cell>
          <cell r="B40" t="str">
            <v>דאלית אל-כרמל</v>
          </cell>
          <cell r="C40">
            <v>5.4</v>
          </cell>
        </row>
        <row r="41">
          <cell r="A41" t="e">
            <v>#N/A</v>
          </cell>
          <cell r="B41" t="str">
            <v>דייר אל-אסד</v>
          </cell>
          <cell r="C41">
            <v>3.9</v>
          </cell>
        </row>
        <row r="42">
          <cell r="A42">
            <v>2200</v>
          </cell>
          <cell r="B42" t="str">
            <v>דימונה</v>
          </cell>
          <cell r="C42">
            <v>10.7</v>
          </cell>
        </row>
        <row r="43">
          <cell r="A43">
            <v>9700</v>
          </cell>
          <cell r="B43" t="str">
            <v>הוד השרון</v>
          </cell>
          <cell r="C43">
            <v>10.199999999999999</v>
          </cell>
        </row>
        <row r="44">
          <cell r="A44">
            <v>6400</v>
          </cell>
          <cell r="B44" t="str">
            <v>הרצליה</v>
          </cell>
          <cell r="C44">
            <v>16.3</v>
          </cell>
        </row>
        <row r="45">
          <cell r="A45">
            <v>9300</v>
          </cell>
          <cell r="B45" t="str">
            <v>זכרון יעקב</v>
          </cell>
          <cell r="C45">
            <v>8</v>
          </cell>
        </row>
        <row r="46">
          <cell r="A46">
            <v>6500</v>
          </cell>
          <cell r="B46" t="str">
            <v>חדרה</v>
          </cell>
          <cell r="C46">
            <v>13.1</v>
          </cell>
        </row>
        <row r="47">
          <cell r="A47">
            <v>6600</v>
          </cell>
          <cell r="B47" t="str">
            <v>חולון</v>
          </cell>
          <cell r="C47">
            <v>15.4</v>
          </cell>
        </row>
        <row r="48">
          <cell r="A48">
            <v>1303</v>
          </cell>
          <cell r="B48" t="str">
            <v>חורה</v>
          </cell>
          <cell r="C48">
            <v>1.7</v>
          </cell>
        </row>
        <row r="49">
          <cell r="A49">
            <v>4000</v>
          </cell>
          <cell r="B49" t="str">
            <v>חיפה</v>
          </cell>
          <cell r="C49">
            <v>19</v>
          </cell>
        </row>
        <row r="50">
          <cell r="A50">
            <v>4000.5</v>
          </cell>
          <cell r="B50" t="str">
            <v>מזה: יהודים ואחרים</v>
          </cell>
          <cell r="C50">
            <v>20.3</v>
          </cell>
        </row>
        <row r="51">
          <cell r="A51">
            <v>6700</v>
          </cell>
          <cell r="B51" t="str">
            <v>טבריה</v>
          </cell>
          <cell r="C51">
            <v>11.1</v>
          </cell>
        </row>
        <row r="52">
          <cell r="A52">
            <v>498</v>
          </cell>
          <cell r="B52" t="str">
            <v>טורעאן</v>
          </cell>
          <cell r="C52">
            <v>4.0999999999999996</v>
          </cell>
        </row>
        <row r="53">
          <cell r="A53">
            <v>2730</v>
          </cell>
          <cell r="B53" t="str">
            <v>טייבה</v>
          </cell>
          <cell r="C53">
            <v>4.5</v>
          </cell>
        </row>
        <row r="54">
          <cell r="A54">
            <v>2720</v>
          </cell>
          <cell r="B54" t="str">
            <v>טירה</v>
          </cell>
          <cell r="C54">
            <v>5.5</v>
          </cell>
        </row>
        <row r="55">
          <cell r="A55">
            <v>2100</v>
          </cell>
          <cell r="B55" t="str">
            <v>טירת כרמל</v>
          </cell>
          <cell r="C55">
            <v>12.2</v>
          </cell>
        </row>
        <row r="56">
          <cell r="A56">
            <v>8900</v>
          </cell>
          <cell r="B56" t="str">
            <v>טמרה</v>
          </cell>
          <cell r="C56">
            <v>3.9</v>
          </cell>
        </row>
        <row r="57">
          <cell r="A57">
            <v>2660</v>
          </cell>
          <cell r="B57" t="str">
            <v>יבנה</v>
          </cell>
          <cell r="C57">
            <v>7.9</v>
          </cell>
        </row>
        <row r="58">
          <cell r="A58">
            <v>9400</v>
          </cell>
          <cell r="B58" t="str">
            <v>יהוד</v>
          </cell>
          <cell r="C58">
            <v>10.7</v>
          </cell>
        </row>
        <row r="59">
          <cell r="A59">
            <v>499</v>
          </cell>
          <cell r="B59" t="str">
            <v>יפיע</v>
          </cell>
          <cell r="C59">
            <v>4.5</v>
          </cell>
        </row>
        <row r="60">
          <cell r="A60">
            <v>240</v>
          </cell>
          <cell r="B60" t="str">
            <v>יקנעם עילית</v>
          </cell>
          <cell r="C60">
            <v>7.8</v>
          </cell>
        </row>
        <row r="61">
          <cell r="A61">
            <v>3000</v>
          </cell>
          <cell r="B61" t="str">
            <v>ירושלים</v>
          </cell>
          <cell r="C61">
            <v>8.6</v>
          </cell>
        </row>
        <row r="62">
          <cell r="A62">
            <v>3000.5</v>
          </cell>
          <cell r="B62" t="str">
            <v>מזה: יהודים ואחרים</v>
          </cell>
          <cell r="C62">
            <v>11.4</v>
          </cell>
        </row>
        <row r="63">
          <cell r="A63">
            <v>502</v>
          </cell>
          <cell r="B63" t="str">
            <v>ירכא</v>
          </cell>
          <cell r="C63">
            <v>5</v>
          </cell>
        </row>
        <row r="64">
          <cell r="A64">
            <v>504</v>
          </cell>
          <cell r="B64" t="str">
            <v>כאבול</v>
          </cell>
          <cell r="C64">
            <v>3.8</v>
          </cell>
        </row>
        <row r="65">
          <cell r="A65">
            <v>1059</v>
          </cell>
          <cell r="B65" t="str">
            <v>כסיפה</v>
          </cell>
          <cell r="C65">
            <v>2</v>
          </cell>
        </row>
        <row r="66">
          <cell r="A66">
            <v>168</v>
          </cell>
          <cell r="B66" t="str">
            <v>כפר יונה</v>
          </cell>
          <cell r="C66">
            <v>5.4</v>
          </cell>
        </row>
        <row r="67">
          <cell r="A67">
            <v>509</v>
          </cell>
          <cell r="B67" t="str">
            <v>כפר כנא</v>
          </cell>
          <cell r="C67">
            <v>3.6</v>
          </cell>
        </row>
        <row r="68">
          <cell r="A68">
            <v>510</v>
          </cell>
          <cell r="B68" t="str">
            <v>כפר מנדא</v>
          </cell>
          <cell r="C68">
            <v>3</v>
          </cell>
        </row>
        <row r="69">
          <cell r="A69">
            <v>6900</v>
          </cell>
          <cell r="B69" t="str">
            <v>כפר סבא</v>
          </cell>
          <cell r="C69">
            <v>14</v>
          </cell>
        </row>
        <row r="70">
          <cell r="A70">
            <v>634</v>
          </cell>
          <cell r="B70" t="str">
            <v>כפר קאסם</v>
          </cell>
          <cell r="C70">
            <v>3.2</v>
          </cell>
        </row>
        <row r="71">
          <cell r="A71">
            <v>654</v>
          </cell>
          <cell r="B71" t="str">
            <v>כפר קרע</v>
          </cell>
          <cell r="C71">
            <v>4.0999999999999996</v>
          </cell>
        </row>
        <row r="72">
          <cell r="A72">
            <v>1139</v>
          </cell>
          <cell r="B72" t="str">
            <v>כרמיאל</v>
          </cell>
          <cell r="C72">
            <v>13.4</v>
          </cell>
        </row>
        <row r="73">
          <cell r="A73">
            <v>7000</v>
          </cell>
          <cell r="B73" t="str">
            <v>לוד</v>
          </cell>
          <cell r="C73">
            <v>10.7</v>
          </cell>
        </row>
        <row r="74">
          <cell r="A74">
            <v>7000.5</v>
          </cell>
          <cell r="B74" t="str">
            <v>מזה: יהודים ואחרים</v>
          </cell>
          <cell r="C74">
            <v>13.9</v>
          </cell>
        </row>
        <row r="75">
          <cell r="A75">
            <v>1015</v>
          </cell>
          <cell r="B75" t="str">
            <v>מבשרת ציון</v>
          </cell>
          <cell r="C75">
            <v>9.9</v>
          </cell>
        </row>
        <row r="76">
          <cell r="A76">
            <v>481</v>
          </cell>
          <cell r="B76" t="str">
            <v>מגאר</v>
          </cell>
          <cell r="C76">
            <v>4.0999999999999996</v>
          </cell>
        </row>
        <row r="77">
          <cell r="A77" t="e">
            <v>#N/A</v>
          </cell>
          <cell r="B77" t="str">
            <v>מג'ד אל-כרום</v>
          </cell>
          <cell r="C77">
            <v>4.0999999999999996</v>
          </cell>
        </row>
        <row r="78">
          <cell r="A78">
            <v>874</v>
          </cell>
          <cell r="B78" t="str">
            <v>מגדל העמק</v>
          </cell>
          <cell r="C78">
            <v>11.4</v>
          </cell>
        </row>
        <row r="79">
          <cell r="A79">
            <v>3797</v>
          </cell>
          <cell r="B79" t="str">
            <v>מודיעין עילית</v>
          </cell>
          <cell r="C79">
            <v>0.6</v>
          </cell>
        </row>
        <row r="80">
          <cell r="A80">
            <v>1200</v>
          </cell>
          <cell r="B80" t="str">
            <v>מודיעין-מכבים-רעות*</v>
          </cell>
          <cell r="C80">
            <v>4.3</v>
          </cell>
        </row>
        <row r="81">
          <cell r="A81">
            <v>28</v>
          </cell>
          <cell r="B81" t="str">
            <v>מזכרת בתיה</v>
          </cell>
          <cell r="C81">
            <v>5.7</v>
          </cell>
        </row>
        <row r="82">
          <cell r="A82">
            <v>3616</v>
          </cell>
          <cell r="B82" t="str">
            <v>מעלה אדומים</v>
          </cell>
          <cell r="C82">
            <v>6.5</v>
          </cell>
        </row>
        <row r="83">
          <cell r="A83">
            <v>1327</v>
          </cell>
          <cell r="B83" t="str">
            <v>מעלה עירון</v>
          </cell>
          <cell r="C83">
            <v>3.5</v>
          </cell>
        </row>
        <row r="84">
          <cell r="A84">
            <v>1063</v>
          </cell>
          <cell r="B84" t="str">
            <v>מעלות-תרשיחא</v>
          </cell>
          <cell r="C84">
            <v>10.9</v>
          </cell>
        </row>
        <row r="85">
          <cell r="A85">
            <v>1063.5</v>
          </cell>
          <cell r="B85" t="str">
            <v>מזה: יהודים ואחרים</v>
          </cell>
          <cell r="C85">
            <v>12</v>
          </cell>
        </row>
        <row r="86">
          <cell r="A86">
            <v>9100</v>
          </cell>
          <cell r="B86" t="str">
            <v>נהרייה</v>
          </cell>
          <cell r="C86">
            <v>14.4</v>
          </cell>
        </row>
        <row r="87">
          <cell r="A87">
            <v>522</v>
          </cell>
          <cell r="B87" t="str">
            <v>נחף</v>
          </cell>
          <cell r="C87">
            <v>3.3</v>
          </cell>
        </row>
        <row r="88">
          <cell r="A88">
            <v>7200</v>
          </cell>
          <cell r="B88" t="str">
            <v>נס ציונה</v>
          </cell>
          <cell r="C88">
            <v>9</v>
          </cell>
        </row>
        <row r="89">
          <cell r="A89">
            <v>7300</v>
          </cell>
          <cell r="B89" t="str">
            <v>נצרת</v>
          </cell>
          <cell r="C89">
            <v>6.6</v>
          </cell>
        </row>
        <row r="90">
          <cell r="A90">
            <v>1061</v>
          </cell>
          <cell r="B90" t="str">
            <v>נצרת עילית</v>
          </cell>
          <cell r="C90">
            <v>16.899999999999999</v>
          </cell>
        </row>
        <row r="91">
          <cell r="A91">
            <v>1061.5</v>
          </cell>
          <cell r="B91" t="str">
            <v>מזה: יהודים ואחרים</v>
          </cell>
          <cell r="C91">
            <v>19.7</v>
          </cell>
        </row>
        <row r="92">
          <cell r="A92">
            <v>2500</v>
          </cell>
          <cell r="B92" t="str">
            <v>נשר</v>
          </cell>
          <cell r="C92">
            <v>12.8</v>
          </cell>
        </row>
        <row r="93">
          <cell r="A93">
            <v>246</v>
          </cell>
          <cell r="B93" t="str">
            <v>נתיבות</v>
          </cell>
          <cell r="C93">
            <v>5.9</v>
          </cell>
        </row>
        <row r="94">
          <cell r="A94">
            <v>7400</v>
          </cell>
          <cell r="B94" t="str">
            <v>נתניה</v>
          </cell>
          <cell r="C94">
            <v>14.8</v>
          </cell>
        </row>
        <row r="95">
          <cell r="A95">
            <v>7500</v>
          </cell>
          <cell r="B95" t="str">
            <v>סח'נין</v>
          </cell>
          <cell r="C95">
            <v>4.0999999999999996</v>
          </cell>
        </row>
        <row r="96">
          <cell r="A96">
            <v>532</v>
          </cell>
          <cell r="B96" t="str">
            <v>עין מאהל</v>
          </cell>
          <cell r="C96">
            <v>3.4</v>
          </cell>
        </row>
        <row r="97">
          <cell r="A97">
            <v>7600</v>
          </cell>
          <cell r="B97" t="str">
            <v>עכו</v>
          </cell>
          <cell r="C97">
            <v>11.5</v>
          </cell>
        </row>
        <row r="98">
          <cell r="A98">
            <v>7600.5</v>
          </cell>
          <cell r="B98" t="str">
            <v>מזה: יהודים ואחרים</v>
          </cell>
          <cell r="C98">
            <v>14.3</v>
          </cell>
        </row>
        <row r="99">
          <cell r="A99" t="e">
            <v>#N/A</v>
          </cell>
          <cell r="B99" t="str">
            <v>עספיא</v>
          </cell>
          <cell r="C99">
            <v>6.5</v>
          </cell>
        </row>
        <row r="100">
          <cell r="A100">
            <v>7700</v>
          </cell>
          <cell r="B100" t="str">
            <v>עפולה</v>
          </cell>
          <cell r="C100">
            <v>12.8</v>
          </cell>
        </row>
        <row r="101">
          <cell r="A101">
            <v>531</v>
          </cell>
          <cell r="B101" t="str">
            <v>עראבה</v>
          </cell>
          <cell r="C101">
            <v>3.6</v>
          </cell>
        </row>
        <row r="102">
          <cell r="A102">
            <v>2560</v>
          </cell>
          <cell r="B102" t="str">
            <v>ערד</v>
          </cell>
          <cell r="C102">
            <v>15.2</v>
          </cell>
        </row>
        <row r="103">
          <cell r="A103">
            <v>637</v>
          </cell>
          <cell r="B103" t="str">
            <v>ערערה</v>
          </cell>
          <cell r="C103">
            <v>5</v>
          </cell>
        </row>
        <row r="104">
          <cell r="A104">
            <v>1192</v>
          </cell>
          <cell r="B104" t="str">
            <v>ערערה-בנגב</v>
          </cell>
          <cell r="C104">
            <v>1.6</v>
          </cell>
        </row>
        <row r="105">
          <cell r="A105">
            <v>537</v>
          </cell>
          <cell r="B105" t="str">
            <v>פוריידיס</v>
          </cell>
          <cell r="C105">
            <v>3.9</v>
          </cell>
        </row>
        <row r="106">
          <cell r="A106">
            <v>7800</v>
          </cell>
          <cell r="B106" t="str">
            <v>פרדס חנה-כרכור</v>
          </cell>
          <cell r="C106">
            <v>9.6</v>
          </cell>
        </row>
        <row r="107">
          <cell r="A107">
            <v>7900</v>
          </cell>
          <cell r="B107" t="str">
            <v>פתח תקווה</v>
          </cell>
          <cell r="C107">
            <v>13.2</v>
          </cell>
        </row>
        <row r="108">
          <cell r="A108">
            <v>8000</v>
          </cell>
          <cell r="B108" t="str">
            <v>צפת</v>
          </cell>
          <cell r="C108">
            <v>8.9</v>
          </cell>
        </row>
        <row r="109">
          <cell r="A109">
            <v>195</v>
          </cell>
          <cell r="B109" t="str">
            <v>קדימה-צורן</v>
          </cell>
          <cell r="C109">
            <v>5.2</v>
          </cell>
        </row>
        <row r="110">
          <cell r="A110">
            <v>638</v>
          </cell>
          <cell r="B110" t="str">
            <v>קלנסווה</v>
          </cell>
          <cell r="C110">
            <v>3.1</v>
          </cell>
        </row>
        <row r="111">
          <cell r="A111">
            <v>2620</v>
          </cell>
          <cell r="B111" t="str">
            <v>קריית אונו</v>
          </cell>
          <cell r="C111">
            <v>13.4</v>
          </cell>
        </row>
        <row r="112">
          <cell r="A112">
            <v>6800</v>
          </cell>
          <cell r="B112" t="str">
            <v>קריית אתא</v>
          </cell>
          <cell r="C112">
            <v>13.2</v>
          </cell>
        </row>
        <row r="113">
          <cell r="A113">
            <v>9500</v>
          </cell>
          <cell r="B113" t="str">
            <v>קריית ביאליק</v>
          </cell>
          <cell r="C113">
            <v>16.600000000000001</v>
          </cell>
        </row>
        <row r="114">
          <cell r="A114">
            <v>2630</v>
          </cell>
          <cell r="B114" t="str">
            <v>קריית גת</v>
          </cell>
          <cell r="C114">
            <v>11.4</v>
          </cell>
        </row>
        <row r="115">
          <cell r="A115">
            <v>2300</v>
          </cell>
          <cell r="B115" t="str">
            <v>קריית טבעון</v>
          </cell>
          <cell r="C115">
            <v>16.399999999999999</v>
          </cell>
        </row>
        <row r="116">
          <cell r="A116">
            <v>9600</v>
          </cell>
          <cell r="B116" t="str">
            <v>קריית ים</v>
          </cell>
          <cell r="C116">
            <v>18.2</v>
          </cell>
        </row>
        <row r="117">
          <cell r="A117">
            <v>8200</v>
          </cell>
          <cell r="B117" t="str">
            <v>קריית מוצקין</v>
          </cell>
          <cell r="C117">
            <v>17.399999999999999</v>
          </cell>
        </row>
        <row r="118">
          <cell r="A118">
            <v>1034</v>
          </cell>
          <cell r="B118" t="str">
            <v>קריית מלאכי</v>
          </cell>
          <cell r="C118">
            <v>7.9</v>
          </cell>
        </row>
        <row r="119">
          <cell r="A119">
            <v>469</v>
          </cell>
          <cell r="B119" t="str">
            <v>קריית עקרון</v>
          </cell>
          <cell r="C119">
            <v>9.4</v>
          </cell>
        </row>
        <row r="120">
          <cell r="A120">
            <v>2800</v>
          </cell>
          <cell r="B120" t="str">
            <v>קריית שמונה</v>
          </cell>
          <cell r="C120">
            <v>9.6</v>
          </cell>
        </row>
        <row r="121">
          <cell r="A121">
            <v>2640</v>
          </cell>
          <cell r="B121" t="str">
            <v>ראש העין</v>
          </cell>
          <cell r="C121">
            <v>7</v>
          </cell>
        </row>
        <row r="122">
          <cell r="A122">
            <v>8300</v>
          </cell>
          <cell r="B122" t="str">
            <v>ראשון לציון</v>
          </cell>
          <cell r="C122">
            <v>12</v>
          </cell>
        </row>
        <row r="123">
          <cell r="A123">
            <v>1161</v>
          </cell>
          <cell r="B123" t="str">
            <v>רהט</v>
          </cell>
          <cell r="C123">
            <v>1.9</v>
          </cell>
        </row>
        <row r="124">
          <cell r="A124">
            <v>8400</v>
          </cell>
          <cell r="B124" t="str">
            <v>רחובות</v>
          </cell>
          <cell r="C124">
            <v>12.9</v>
          </cell>
        </row>
        <row r="125">
          <cell r="A125">
            <v>542</v>
          </cell>
          <cell r="B125" t="str">
            <v>ריינה</v>
          </cell>
          <cell r="C125">
            <v>4.0999999999999996</v>
          </cell>
        </row>
        <row r="126">
          <cell r="A126">
            <v>8500</v>
          </cell>
          <cell r="B126" t="str">
            <v>רמלה</v>
          </cell>
          <cell r="C126">
            <v>9.6999999999999993</v>
          </cell>
        </row>
        <row r="127">
          <cell r="A127">
            <v>8500.5</v>
          </cell>
          <cell r="B127" t="str">
            <v>מזה: יהודים ואחרים</v>
          </cell>
          <cell r="C127">
            <v>11.4</v>
          </cell>
        </row>
        <row r="128">
          <cell r="A128">
            <v>8600</v>
          </cell>
          <cell r="B128" t="str">
            <v>רמת גן</v>
          </cell>
          <cell r="C128">
            <v>18.399999999999999</v>
          </cell>
        </row>
        <row r="129">
          <cell r="A129">
            <v>2650</v>
          </cell>
          <cell r="B129" t="str">
            <v>רמת השרון</v>
          </cell>
          <cell r="C129">
            <v>16.600000000000001</v>
          </cell>
        </row>
        <row r="130">
          <cell r="A130">
            <v>8700</v>
          </cell>
          <cell r="B130" t="str">
            <v>רעננה</v>
          </cell>
          <cell r="C130">
            <v>12.4</v>
          </cell>
        </row>
        <row r="131">
          <cell r="A131">
            <v>1031</v>
          </cell>
          <cell r="B131" t="str">
            <v>שדרות</v>
          </cell>
          <cell r="C131">
            <v>10.1</v>
          </cell>
        </row>
        <row r="132">
          <cell r="A132">
            <v>1304</v>
          </cell>
          <cell r="B132" t="str">
            <v>שוהם</v>
          </cell>
          <cell r="C132">
            <v>3.6</v>
          </cell>
        </row>
        <row r="133">
          <cell r="A133">
            <v>8800</v>
          </cell>
          <cell r="B133" t="str">
            <v>שפרעם</v>
          </cell>
          <cell r="C133">
            <v>5.5</v>
          </cell>
        </row>
        <row r="134">
          <cell r="A134">
            <v>5000</v>
          </cell>
          <cell r="B134" t="str">
            <v>תל אביב -יפו</v>
          </cell>
          <cell r="C134">
            <v>15.2</v>
          </cell>
        </row>
        <row r="135">
          <cell r="A135">
            <v>5000.5</v>
          </cell>
          <cell r="B135" t="str">
            <v>מזה: יהודים ואחרים</v>
          </cell>
          <cell r="C135">
            <v>15.7</v>
          </cell>
        </row>
        <row r="136">
          <cell r="A136">
            <v>154</v>
          </cell>
          <cell r="B136" t="str">
            <v>תל מונד</v>
          </cell>
          <cell r="C136">
            <v>4.9000000000000004</v>
          </cell>
        </row>
        <row r="137">
          <cell r="A137">
            <v>1054</v>
          </cell>
          <cell r="B137" t="str">
            <v>תל שבע</v>
          </cell>
          <cell r="C137">
            <v>1.5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נתונים מהלוח"/>
      <sheetName val="נתונים מלוח 1.25"/>
      <sheetName val="השוואה"/>
    </sheetNames>
    <sheetDataSet>
      <sheetData sheetId="0"/>
      <sheetData sheetId="1">
        <row r="2">
          <cell r="A2">
            <v>472</v>
          </cell>
          <cell r="B2">
            <v>1</v>
          </cell>
          <cell r="C2" t="str">
            <v>אבו גוש</v>
          </cell>
          <cell r="D2">
            <v>5.7027799428422972</v>
          </cell>
          <cell r="E2">
            <v>7698</v>
          </cell>
        </row>
        <row r="3">
          <cell r="A3">
            <v>473</v>
          </cell>
          <cell r="B3">
            <v>2</v>
          </cell>
          <cell r="C3" t="str">
            <v>אבו סנאן</v>
          </cell>
          <cell r="D3">
            <v>6.7593446343712325</v>
          </cell>
          <cell r="E3">
            <v>14099</v>
          </cell>
        </row>
        <row r="4">
          <cell r="A4">
            <v>182</v>
          </cell>
          <cell r="B4">
            <v>3</v>
          </cell>
          <cell r="C4" t="str">
            <v>אבן יהודה</v>
          </cell>
          <cell r="D4">
            <v>13.944741790828875</v>
          </cell>
          <cell r="E4">
            <v>13826</v>
          </cell>
        </row>
        <row r="5">
          <cell r="A5">
            <v>2710</v>
          </cell>
          <cell r="B5">
            <v>4</v>
          </cell>
          <cell r="C5" t="str">
            <v>אום אל-פחם</v>
          </cell>
          <cell r="D5">
            <v>4.3932345969452316</v>
          </cell>
          <cell r="E5">
            <v>56109</v>
          </cell>
        </row>
        <row r="6">
          <cell r="A6">
            <v>31</v>
          </cell>
          <cell r="B6">
            <v>5</v>
          </cell>
          <cell r="C6" t="str">
            <v>אופקים</v>
          </cell>
          <cell r="D6">
            <v>9.0144152371012982</v>
          </cell>
          <cell r="E6">
            <v>30662</v>
          </cell>
        </row>
        <row r="7">
          <cell r="A7">
            <v>2400</v>
          </cell>
          <cell r="B7">
            <v>6</v>
          </cell>
          <cell r="C7" t="str">
            <v>אור יהודה</v>
          </cell>
          <cell r="D7">
            <v>13.085051476380627</v>
          </cell>
          <cell r="E7">
            <v>36813</v>
          </cell>
        </row>
        <row r="8">
          <cell r="A8">
            <v>1020</v>
          </cell>
          <cell r="B8">
            <v>7</v>
          </cell>
          <cell r="C8" t="str">
            <v>אור עקיבא</v>
          </cell>
          <cell r="D8">
            <v>13.946869070208729</v>
          </cell>
          <cell r="E8">
            <v>18972</v>
          </cell>
        </row>
        <row r="9">
          <cell r="A9">
            <v>3760</v>
          </cell>
          <cell r="B9">
            <v>8</v>
          </cell>
          <cell r="C9" t="str">
            <v>אורנית</v>
          </cell>
          <cell r="D9">
            <v>8.4310441094360691</v>
          </cell>
          <cell r="E9">
            <v>8955</v>
          </cell>
        </row>
        <row r="10">
          <cell r="A10">
            <v>565</v>
          </cell>
          <cell r="B10">
            <v>9</v>
          </cell>
          <cell r="C10" t="str">
            <v>אזור</v>
          </cell>
          <cell r="D10">
            <v>14.764220112680404</v>
          </cell>
          <cell r="E10">
            <v>12957</v>
          </cell>
        </row>
        <row r="11">
          <cell r="A11">
            <v>2600</v>
          </cell>
          <cell r="B11">
            <v>10</v>
          </cell>
          <cell r="C11" t="str">
            <v>אילת</v>
          </cell>
          <cell r="D11">
            <v>10.487772232738676</v>
          </cell>
          <cell r="E11">
            <v>52299</v>
          </cell>
        </row>
        <row r="12">
          <cell r="A12">
            <v>478</v>
          </cell>
          <cell r="B12">
            <v>11</v>
          </cell>
          <cell r="C12" t="str">
            <v>אכסאל</v>
          </cell>
          <cell r="D12">
            <v>4.6739718614718617</v>
          </cell>
          <cell r="E12">
            <v>14784</v>
          </cell>
        </row>
        <row r="13">
          <cell r="A13">
            <v>1359</v>
          </cell>
          <cell r="B13">
            <v>12</v>
          </cell>
          <cell r="C13" t="str">
            <v>אל סייד</v>
          </cell>
          <cell r="D13">
            <v>1.8723404255319149</v>
          </cell>
          <cell r="E13">
            <v>5875</v>
          </cell>
        </row>
        <row r="14">
          <cell r="A14">
            <v>1309</v>
          </cell>
          <cell r="B14">
            <v>13</v>
          </cell>
          <cell r="C14" t="str">
            <v>אלעד</v>
          </cell>
          <cell r="D14">
            <v>1.6775013842462521</v>
          </cell>
          <cell r="E14">
            <v>48763</v>
          </cell>
        </row>
        <row r="15">
          <cell r="A15">
            <v>3750</v>
          </cell>
          <cell r="B15">
            <v>14</v>
          </cell>
          <cell r="C15" t="str">
            <v>אלפי מנשה</v>
          </cell>
          <cell r="D15">
            <v>9.544768611670019</v>
          </cell>
          <cell r="E15">
            <v>7952</v>
          </cell>
        </row>
        <row r="16">
          <cell r="A16">
            <v>529</v>
          </cell>
          <cell r="B16">
            <v>15</v>
          </cell>
          <cell r="C16" t="str">
            <v>אעבלין</v>
          </cell>
          <cell r="D16">
            <v>6.2608042089440055</v>
          </cell>
          <cell r="E16">
            <v>13305</v>
          </cell>
        </row>
        <row r="17">
          <cell r="A17">
            <v>3650</v>
          </cell>
          <cell r="B17">
            <v>16</v>
          </cell>
          <cell r="C17" t="str">
            <v>אפרתה</v>
          </cell>
          <cell r="D17">
            <v>6.5981861928558203</v>
          </cell>
          <cell r="E17">
            <v>10806</v>
          </cell>
        </row>
        <row r="18">
          <cell r="A18">
            <v>3570</v>
          </cell>
          <cell r="B18">
            <v>17</v>
          </cell>
          <cell r="C18" t="str">
            <v>אריאל</v>
          </cell>
          <cell r="D18">
            <v>11.97176241480039</v>
          </cell>
          <cell r="E18">
            <v>20540</v>
          </cell>
        </row>
        <row r="19">
          <cell r="A19">
            <v>70</v>
          </cell>
          <cell r="B19">
            <v>18</v>
          </cell>
          <cell r="C19" t="str">
            <v>אשדוד</v>
          </cell>
          <cell r="D19">
            <v>14.829666414386184</v>
          </cell>
          <cell r="E19">
            <v>225939</v>
          </cell>
        </row>
        <row r="20">
          <cell r="A20">
            <v>7100</v>
          </cell>
          <cell r="B20">
            <v>19</v>
          </cell>
          <cell r="C20" t="str">
            <v>אשקלון</v>
          </cell>
          <cell r="D20">
            <v>15.508110471774724</v>
          </cell>
          <cell r="E20">
            <v>144073</v>
          </cell>
        </row>
        <row r="21">
          <cell r="A21">
            <v>6000</v>
          </cell>
          <cell r="B21">
            <v>20</v>
          </cell>
          <cell r="C21" t="str">
            <v>באקה אל-גרביה</v>
          </cell>
          <cell r="D21">
            <v>5.3989983305509179</v>
          </cell>
          <cell r="E21">
            <v>29950</v>
          </cell>
        </row>
        <row r="22">
          <cell r="A22">
            <v>2530</v>
          </cell>
          <cell r="B22">
            <v>21</v>
          </cell>
          <cell r="C22" t="str">
            <v>באר יעקב</v>
          </cell>
          <cell r="D22">
            <v>7.2853644482857973</v>
          </cell>
          <cell r="E22">
            <v>27768</v>
          </cell>
        </row>
        <row r="23">
          <cell r="A23">
            <v>9000</v>
          </cell>
          <cell r="B23">
            <v>22</v>
          </cell>
          <cell r="C23" t="str">
            <v>באר שבע</v>
          </cell>
          <cell r="D23">
            <v>15.675745277485012</v>
          </cell>
          <cell r="E23">
            <v>209687</v>
          </cell>
        </row>
        <row r="24">
          <cell r="A24">
            <v>482</v>
          </cell>
          <cell r="B24">
            <v>23</v>
          </cell>
          <cell r="C24" t="str">
            <v>בועיינה-נוג'יידאת</v>
          </cell>
          <cell r="D24">
            <v>4.1887484712596814</v>
          </cell>
          <cell r="E24">
            <v>9812</v>
          </cell>
        </row>
        <row r="25">
          <cell r="A25">
            <v>4001</v>
          </cell>
          <cell r="B25">
            <v>24</v>
          </cell>
          <cell r="C25" t="str">
            <v>בוקעאת'א</v>
          </cell>
          <cell r="D25">
            <v>6.6565809379727687</v>
          </cell>
          <cell r="E25">
            <v>6610</v>
          </cell>
        </row>
        <row r="26">
          <cell r="A26">
            <v>998</v>
          </cell>
          <cell r="B26">
            <v>25</v>
          </cell>
          <cell r="C26" t="str">
            <v>ביר אל-מכסור</v>
          </cell>
          <cell r="D26">
            <v>4.9569418189455998</v>
          </cell>
          <cell r="E26">
            <v>9522</v>
          </cell>
        </row>
        <row r="27">
          <cell r="A27">
            <v>1348</v>
          </cell>
          <cell r="B27">
            <v>26</v>
          </cell>
          <cell r="C27" t="str">
            <v>ביר הדאג'</v>
          </cell>
          <cell r="D27">
            <v>2.0088525706503235</v>
          </cell>
          <cell r="E27">
            <v>5874</v>
          </cell>
        </row>
        <row r="28">
          <cell r="A28">
            <v>3574</v>
          </cell>
          <cell r="B28">
            <v>27</v>
          </cell>
          <cell r="C28" t="str">
            <v>בית אל</v>
          </cell>
          <cell r="D28">
            <v>5.0895697304537091</v>
          </cell>
          <cell r="E28">
            <v>5973</v>
          </cell>
        </row>
        <row r="29">
          <cell r="A29">
            <v>3652</v>
          </cell>
          <cell r="B29">
            <v>28</v>
          </cell>
          <cell r="C29" t="str">
            <v>בית אריה</v>
          </cell>
          <cell r="D29">
            <v>7.1578145821435371</v>
          </cell>
          <cell r="E29">
            <v>5253</v>
          </cell>
        </row>
        <row r="30">
          <cell r="A30">
            <v>480</v>
          </cell>
          <cell r="B30">
            <v>29</v>
          </cell>
          <cell r="C30" t="str">
            <v>בית ג'ן</v>
          </cell>
          <cell r="D30">
            <v>6.9244229647529369</v>
          </cell>
          <cell r="E30">
            <v>12001</v>
          </cell>
        </row>
        <row r="31">
          <cell r="A31">
            <v>466</v>
          </cell>
          <cell r="B31">
            <v>30</v>
          </cell>
          <cell r="C31" t="str">
            <v>בית דגן</v>
          </cell>
          <cell r="D31">
            <v>12.065888812628689</v>
          </cell>
          <cell r="E31">
            <v>7285</v>
          </cell>
        </row>
        <row r="32">
          <cell r="A32">
            <v>9200</v>
          </cell>
          <cell r="B32">
            <v>31</v>
          </cell>
          <cell r="C32" t="str">
            <v>בית שאן</v>
          </cell>
          <cell r="D32">
            <v>11.053942807625649</v>
          </cell>
          <cell r="E32">
            <v>18464</v>
          </cell>
        </row>
        <row r="33">
          <cell r="A33">
            <v>2610</v>
          </cell>
          <cell r="B33">
            <v>32</v>
          </cell>
          <cell r="C33" t="str">
            <v>בית שמש</v>
          </cell>
          <cell r="D33">
            <v>3.9349536240466723</v>
          </cell>
          <cell r="E33">
            <v>124957</v>
          </cell>
        </row>
        <row r="34">
          <cell r="A34">
            <v>3780</v>
          </cell>
          <cell r="B34">
            <v>33</v>
          </cell>
          <cell r="C34" t="str">
            <v>ביתר עילית</v>
          </cell>
          <cell r="D34">
            <v>1.0764298970811541</v>
          </cell>
          <cell r="E34">
            <v>59270</v>
          </cell>
        </row>
        <row r="35">
          <cell r="A35">
            <v>6100</v>
          </cell>
          <cell r="B35">
            <v>34</v>
          </cell>
          <cell r="C35" t="str">
            <v>בני ברק</v>
          </cell>
          <cell r="D35">
            <v>6.7934264729597</v>
          </cell>
          <cell r="E35">
            <v>204639</v>
          </cell>
        </row>
        <row r="36">
          <cell r="A36">
            <v>1066</v>
          </cell>
          <cell r="B36">
            <v>35</v>
          </cell>
          <cell r="C36" t="str">
            <v>בני עי"ש</v>
          </cell>
          <cell r="D36">
            <v>19.489825164803669</v>
          </cell>
          <cell r="E36">
            <v>6978</v>
          </cell>
        </row>
        <row r="37">
          <cell r="A37">
            <v>9800</v>
          </cell>
          <cell r="B37">
            <v>36</v>
          </cell>
          <cell r="C37" t="str">
            <v>בנימינה-גבעת עדה</v>
          </cell>
          <cell r="D37">
            <v>8.8155486842935566</v>
          </cell>
          <cell r="E37">
            <v>15847</v>
          </cell>
        </row>
        <row r="38">
          <cell r="A38">
            <v>1326</v>
          </cell>
          <cell r="B38">
            <v>37</v>
          </cell>
          <cell r="C38" t="str">
            <v>בסמ"ה</v>
          </cell>
          <cell r="D38">
            <v>4.4855144855144857</v>
          </cell>
          <cell r="E38">
            <v>10010</v>
          </cell>
        </row>
        <row r="39">
          <cell r="A39">
            <v>944</v>
          </cell>
          <cell r="B39">
            <v>38</v>
          </cell>
          <cell r="C39" t="str">
            <v>בסמת טבעון</v>
          </cell>
          <cell r="D39">
            <v>5.558362809499747</v>
          </cell>
          <cell r="E39">
            <v>7916</v>
          </cell>
        </row>
        <row r="40">
          <cell r="A40">
            <v>483</v>
          </cell>
          <cell r="B40">
            <v>39</v>
          </cell>
          <cell r="C40" t="str">
            <v>בענה</v>
          </cell>
          <cell r="D40">
            <v>5.2261066698484671</v>
          </cell>
          <cell r="E40">
            <v>8381</v>
          </cell>
        </row>
        <row r="41">
          <cell r="A41">
            <v>1319</v>
          </cell>
          <cell r="B41">
            <v>40</v>
          </cell>
          <cell r="C41" t="str">
            <v>בת חפר</v>
          </cell>
          <cell r="D41">
            <v>5.0556498773816259</v>
          </cell>
          <cell r="E41">
            <v>5301</v>
          </cell>
        </row>
        <row r="42">
          <cell r="A42">
            <v>6200</v>
          </cell>
          <cell r="B42">
            <v>41</v>
          </cell>
          <cell r="C42" t="str">
            <v>בת ים</v>
          </cell>
          <cell r="D42">
            <v>22.468278390549791</v>
          </cell>
          <cell r="E42">
            <v>129013</v>
          </cell>
        </row>
        <row r="43">
          <cell r="A43">
            <v>3763</v>
          </cell>
          <cell r="B43">
            <v>42</v>
          </cell>
          <cell r="C43" t="str">
            <v>גבע בנימין</v>
          </cell>
          <cell r="D43">
            <v>4.382259767687434</v>
          </cell>
          <cell r="E43">
            <v>5682</v>
          </cell>
        </row>
        <row r="44">
          <cell r="A44">
            <v>3730</v>
          </cell>
          <cell r="B44">
            <v>43</v>
          </cell>
          <cell r="C44" t="str">
            <v>גבעת זאב</v>
          </cell>
          <cell r="D44">
            <v>7.5461454940282309</v>
          </cell>
          <cell r="E44">
            <v>18420</v>
          </cell>
        </row>
        <row r="45">
          <cell r="A45">
            <v>681</v>
          </cell>
          <cell r="B45">
            <v>44</v>
          </cell>
          <cell r="C45" t="str">
            <v>גבעת שמואל</v>
          </cell>
          <cell r="D45">
            <v>12.54797200692302</v>
          </cell>
          <cell r="E45">
            <v>26578</v>
          </cell>
        </row>
        <row r="46">
          <cell r="A46">
            <v>6300</v>
          </cell>
          <cell r="B46">
            <v>45</v>
          </cell>
          <cell r="C46" t="str">
            <v>גבעתיים</v>
          </cell>
          <cell r="D46">
            <v>16.450102236000262</v>
          </cell>
          <cell r="E46">
            <v>60644</v>
          </cell>
        </row>
        <row r="47">
          <cell r="A47">
            <v>1292</v>
          </cell>
          <cell r="B47">
            <v>46</v>
          </cell>
          <cell r="C47" t="str">
            <v>ג'דיידה-מכר</v>
          </cell>
          <cell r="D47">
            <v>5.3773094551812122</v>
          </cell>
          <cell r="E47">
            <v>21163</v>
          </cell>
        </row>
        <row r="48">
          <cell r="A48">
            <v>2550</v>
          </cell>
          <cell r="B48">
            <v>47</v>
          </cell>
          <cell r="C48" t="str">
            <v>גדרה</v>
          </cell>
          <cell r="D48">
            <v>10.920778440998834</v>
          </cell>
          <cell r="E48">
            <v>28313</v>
          </cell>
        </row>
        <row r="49">
          <cell r="A49">
            <v>485</v>
          </cell>
          <cell r="B49">
            <v>48</v>
          </cell>
          <cell r="C49" t="str">
            <v>ג'ולס</v>
          </cell>
          <cell r="D49">
            <v>6.9605568445475638</v>
          </cell>
          <cell r="E49">
            <v>6465</v>
          </cell>
        </row>
        <row r="50">
          <cell r="A50">
            <v>627</v>
          </cell>
          <cell r="B50">
            <v>49</v>
          </cell>
          <cell r="C50" t="str">
            <v>ג'לג'וליה</v>
          </cell>
          <cell r="D50">
            <v>5.922349231375641</v>
          </cell>
          <cell r="E50">
            <v>10148</v>
          </cell>
        </row>
        <row r="51">
          <cell r="A51">
            <v>166</v>
          </cell>
          <cell r="B51">
            <v>50</v>
          </cell>
          <cell r="C51" t="str">
            <v>גן יבנה</v>
          </cell>
          <cell r="D51">
            <v>7.4280447442289166</v>
          </cell>
          <cell r="E51">
            <v>23869</v>
          </cell>
        </row>
        <row r="52">
          <cell r="A52">
            <v>229</v>
          </cell>
          <cell r="B52">
            <v>51</v>
          </cell>
          <cell r="C52" t="str">
            <v>גני תקווה</v>
          </cell>
          <cell r="D52">
            <v>14.89851946269242</v>
          </cell>
          <cell r="E52">
            <v>20398</v>
          </cell>
        </row>
        <row r="53">
          <cell r="A53">
            <v>541</v>
          </cell>
          <cell r="B53">
            <v>52</v>
          </cell>
          <cell r="C53" t="str">
            <v>ג'יסר א-זרקא</v>
          </cell>
          <cell r="D53">
            <v>2.9403884795713329</v>
          </cell>
          <cell r="E53">
            <v>14930</v>
          </cell>
        </row>
        <row r="54">
          <cell r="A54">
            <v>628</v>
          </cell>
          <cell r="B54">
            <v>53</v>
          </cell>
          <cell r="C54" t="str">
            <v>ג'ת</v>
          </cell>
          <cell r="D54">
            <v>6.1322314049586772</v>
          </cell>
          <cell r="E54">
            <v>12100</v>
          </cell>
        </row>
        <row r="55">
          <cell r="A55">
            <v>494</v>
          </cell>
          <cell r="B55">
            <v>54</v>
          </cell>
          <cell r="C55" t="str">
            <v>דאליית אל-כרמל</v>
          </cell>
          <cell r="D55">
            <v>7.7550557978813801</v>
          </cell>
          <cell r="E55">
            <v>17653</v>
          </cell>
        </row>
        <row r="56">
          <cell r="A56">
            <v>489</v>
          </cell>
          <cell r="B56">
            <v>55</v>
          </cell>
          <cell r="C56" t="str">
            <v>דבורייה</v>
          </cell>
          <cell r="D56">
            <v>6.7745004757373923</v>
          </cell>
          <cell r="E56">
            <v>10510</v>
          </cell>
        </row>
        <row r="57">
          <cell r="A57">
            <v>490</v>
          </cell>
          <cell r="B57">
            <v>56</v>
          </cell>
          <cell r="C57" t="str">
            <v>דייר אל-אסד</v>
          </cell>
          <cell r="D57">
            <v>5.3060572159181714</v>
          </cell>
          <cell r="E57">
            <v>12514</v>
          </cell>
        </row>
        <row r="58">
          <cell r="A58">
            <v>492</v>
          </cell>
          <cell r="B58">
            <v>57</v>
          </cell>
          <cell r="C58" t="str">
            <v>דייר חנא</v>
          </cell>
          <cell r="D58">
            <v>6.1417932101750647</v>
          </cell>
          <cell r="E58">
            <v>10339</v>
          </cell>
        </row>
        <row r="59">
          <cell r="A59">
            <v>2200</v>
          </cell>
          <cell r="B59">
            <v>58</v>
          </cell>
          <cell r="C59" t="str">
            <v>דימונה</v>
          </cell>
          <cell r="D59">
            <v>12.785507246376811</v>
          </cell>
          <cell r="E59">
            <v>34500</v>
          </cell>
        </row>
        <row r="60">
          <cell r="A60">
            <v>9700</v>
          </cell>
          <cell r="B60">
            <v>59</v>
          </cell>
          <cell r="C60" t="str">
            <v>הוד השרון</v>
          </cell>
          <cell r="D60">
            <v>13.908982983775228</v>
          </cell>
          <cell r="E60">
            <v>63175</v>
          </cell>
        </row>
        <row r="61">
          <cell r="A61">
            <v>6400</v>
          </cell>
          <cell r="B61">
            <v>60</v>
          </cell>
          <cell r="C61" t="str">
            <v>הרצליה</v>
          </cell>
          <cell r="D61">
            <v>19.42649020211347</v>
          </cell>
          <cell r="E61">
            <v>97470</v>
          </cell>
        </row>
        <row r="62">
          <cell r="A62">
            <v>9300</v>
          </cell>
          <cell r="B62">
            <v>61</v>
          </cell>
          <cell r="C62" t="str">
            <v>זיכרון יעקב</v>
          </cell>
          <cell r="D62">
            <v>11.742652762216668</v>
          </cell>
          <cell r="E62">
            <v>23206</v>
          </cell>
        </row>
        <row r="63">
          <cell r="A63">
            <v>1290</v>
          </cell>
          <cell r="B63">
            <v>62</v>
          </cell>
          <cell r="C63" t="str">
            <v>זמר</v>
          </cell>
          <cell r="D63">
            <v>5.9486890329856221</v>
          </cell>
          <cell r="E63">
            <v>7094</v>
          </cell>
        </row>
        <row r="64">
          <cell r="A64">
            <v>975</v>
          </cell>
          <cell r="B64">
            <v>63</v>
          </cell>
          <cell r="C64" t="str">
            <v>זרזיר</v>
          </cell>
          <cell r="D64">
            <v>4.3847764503017608</v>
          </cell>
          <cell r="E64">
            <v>8119</v>
          </cell>
        </row>
        <row r="65">
          <cell r="A65">
            <v>6500</v>
          </cell>
          <cell r="B65">
            <v>64</v>
          </cell>
          <cell r="C65" t="str">
            <v>חדרה</v>
          </cell>
          <cell r="D65">
            <v>15.467200904094108</v>
          </cell>
          <cell r="E65">
            <v>97335</v>
          </cell>
        </row>
        <row r="66">
          <cell r="A66">
            <v>6600</v>
          </cell>
          <cell r="B66">
            <v>65</v>
          </cell>
          <cell r="C66" t="str">
            <v>חולון</v>
          </cell>
          <cell r="D66">
            <v>17.602734840688399</v>
          </cell>
          <cell r="E66">
            <v>196282</v>
          </cell>
        </row>
        <row r="67">
          <cell r="A67">
            <v>1303</v>
          </cell>
          <cell r="B67">
            <v>66</v>
          </cell>
          <cell r="C67" t="str">
            <v>חורה</v>
          </cell>
          <cell r="D67">
            <v>1.9474414648341316</v>
          </cell>
          <cell r="E67">
            <v>22337</v>
          </cell>
        </row>
        <row r="68">
          <cell r="A68">
            <v>496</v>
          </cell>
          <cell r="B68">
            <v>67</v>
          </cell>
          <cell r="C68" t="str">
            <v>חורפיש</v>
          </cell>
          <cell r="D68">
            <v>6.614664586583463</v>
          </cell>
          <cell r="E68">
            <v>6410</v>
          </cell>
        </row>
        <row r="69">
          <cell r="A69">
            <v>4000</v>
          </cell>
          <cell r="B69">
            <v>68</v>
          </cell>
          <cell r="C69" t="str">
            <v>חיפה</v>
          </cell>
          <cell r="D69">
            <v>20.522858865258168</v>
          </cell>
          <cell r="E69">
            <v>285316</v>
          </cell>
        </row>
        <row r="70">
          <cell r="A70">
            <v>4000.5</v>
          </cell>
          <cell r="B70">
            <v>69</v>
          </cell>
          <cell r="C70" t="str">
            <v>מזה: יהודים ואחרים(4)</v>
          </cell>
          <cell r="D70">
            <v>22.145621241888431</v>
          </cell>
          <cell r="E70">
            <v>285316</v>
          </cell>
        </row>
        <row r="71">
          <cell r="A71">
            <v>2034</v>
          </cell>
          <cell r="B71">
            <v>70</v>
          </cell>
          <cell r="C71" t="str">
            <v>חצור הגלילית</v>
          </cell>
          <cell r="D71">
            <v>11.292062122519413</v>
          </cell>
          <cell r="E71">
            <v>9272</v>
          </cell>
        </row>
        <row r="72">
          <cell r="A72">
            <v>1247</v>
          </cell>
          <cell r="B72">
            <v>71</v>
          </cell>
          <cell r="C72" t="str">
            <v>חריש</v>
          </cell>
          <cell r="D72">
            <v>3.1514510278113668</v>
          </cell>
          <cell r="E72">
            <v>13232</v>
          </cell>
        </row>
        <row r="73">
          <cell r="A73">
            <v>6700</v>
          </cell>
          <cell r="B73">
            <v>72</v>
          </cell>
          <cell r="C73" t="str">
            <v>טבריה</v>
          </cell>
          <cell r="D73">
            <v>13.595658679291633</v>
          </cell>
          <cell r="E73">
            <v>44779</v>
          </cell>
        </row>
        <row r="74">
          <cell r="A74">
            <v>962</v>
          </cell>
          <cell r="B74">
            <v>73</v>
          </cell>
          <cell r="C74" t="str">
            <v>טובא-זנגרייה</v>
          </cell>
          <cell r="D74">
            <v>4.2945690672963401</v>
          </cell>
          <cell r="E74">
            <v>6776</v>
          </cell>
        </row>
        <row r="75">
          <cell r="A75">
            <v>498</v>
          </cell>
          <cell r="B75">
            <v>74</v>
          </cell>
          <cell r="C75" t="str">
            <v>טורעאן</v>
          </cell>
          <cell r="D75">
            <v>5.6460674157303377</v>
          </cell>
          <cell r="E75">
            <v>14240</v>
          </cell>
        </row>
        <row r="76">
          <cell r="A76">
            <v>2730</v>
          </cell>
          <cell r="B76">
            <v>75</v>
          </cell>
          <cell r="C76" t="str">
            <v>טייבה</v>
          </cell>
          <cell r="D76">
            <v>5.6145778829310462</v>
          </cell>
          <cell r="E76">
            <v>43957</v>
          </cell>
        </row>
        <row r="77">
          <cell r="A77">
            <v>2720</v>
          </cell>
          <cell r="B77">
            <v>76</v>
          </cell>
          <cell r="C77" t="str">
            <v>טירה</v>
          </cell>
          <cell r="D77">
            <v>6.8582404338656229</v>
          </cell>
          <cell r="E77">
            <v>26552</v>
          </cell>
        </row>
        <row r="78">
          <cell r="A78">
            <v>2100</v>
          </cell>
          <cell r="B78">
            <v>77</v>
          </cell>
          <cell r="C78" t="str">
            <v>טירת כרמל</v>
          </cell>
          <cell r="D78">
            <v>14.641744548286603</v>
          </cell>
          <cell r="E78">
            <v>23112</v>
          </cell>
        </row>
        <row r="79">
          <cell r="A79">
            <v>8900</v>
          </cell>
          <cell r="B79">
            <v>78</v>
          </cell>
          <cell r="C79" t="str">
            <v>טמרה</v>
          </cell>
          <cell r="D79">
            <v>5.384973249592929</v>
          </cell>
          <cell r="E79">
            <v>34392</v>
          </cell>
        </row>
        <row r="80">
          <cell r="A80">
            <v>1295</v>
          </cell>
          <cell r="B80">
            <v>79</v>
          </cell>
          <cell r="C80" t="str">
            <v>יאנוח-ג'ת</v>
          </cell>
          <cell r="D80">
            <v>5.4648899535858666</v>
          </cell>
          <cell r="E80">
            <v>6679</v>
          </cell>
        </row>
        <row r="81">
          <cell r="A81">
            <v>2660</v>
          </cell>
          <cell r="B81">
            <v>80</v>
          </cell>
          <cell r="C81" t="str">
            <v>יבנה</v>
          </cell>
          <cell r="D81">
            <v>11.421666491541451</v>
          </cell>
          <cell r="E81">
            <v>47585</v>
          </cell>
        </row>
        <row r="82">
          <cell r="A82">
            <v>9400</v>
          </cell>
          <cell r="B82">
            <v>81</v>
          </cell>
          <cell r="C82" t="str">
            <v>יהוד</v>
          </cell>
          <cell r="D82">
            <v>16.242314889067096</v>
          </cell>
          <cell r="E82">
            <v>29928</v>
          </cell>
        </row>
        <row r="83">
          <cell r="A83">
            <v>499</v>
          </cell>
          <cell r="B83">
            <v>82</v>
          </cell>
          <cell r="C83" t="str">
            <v>יפיע</v>
          </cell>
          <cell r="D83">
            <v>5.9788000626599134</v>
          </cell>
          <cell r="E83">
            <v>19151</v>
          </cell>
        </row>
        <row r="84">
          <cell r="A84">
            <v>240</v>
          </cell>
          <cell r="B84">
            <v>83</v>
          </cell>
          <cell r="C84" t="str">
            <v>יקנעם עילית</v>
          </cell>
          <cell r="D84">
            <v>10.896789376365776</v>
          </cell>
          <cell r="E84">
            <v>23796</v>
          </cell>
        </row>
        <row r="85">
          <cell r="A85">
            <v>831</v>
          </cell>
          <cell r="B85">
            <v>84</v>
          </cell>
          <cell r="C85" t="str">
            <v>ירוחם</v>
          </cell>
          <cell r="D85">
            <v>8.9275306003497192</v>
          </cell>
          <cell r="E85">
            <v>10294</v>
          </cell>
        </row>
        <row r="86">
          <cell r="A86">
            <v>3000</v>
          </cell>
          <cell r="B86">
            <v>85</v>
          </cell>
          <cell r="C86" t="str">
            <v>ירושלים</v>
          </cell>
          <cell r="D86">
            <v>9.2458018527912014</v>
          </cell>
          <cell r="E86">
            <v>936425</v>
          </cell>
        </row>
        <row r="87">
          <cell r="A87">
            <v>3000.5</v>
          </cell>
          <cell r="B87">
            <v>86</v>
          </cell>
          <cell r="C87" t="str">
            <v>מזה: יהודים ואחרים(4)</v>
          </cell>
          <cell r="D87">
            <v>12.266001409228542</v>
          </cell>
          <cell r="E87">
            <v>936425</v>
          </cell>
        </row>
        <row r="88">
          <cell r="A88">
            <v>502</v>
          </cell>
          <cell r="B88">
            <v>87</v>
          </cell>
          <cell r="C88" t="str">
            <v>ירכא</v>
          </cell>
          <cell r="D88">
            <v>5.9227767747947118</v>
          </cell>
          <cell r="E88">
            <v>17171</v>
          </cell>
        </row>
        <row r="89">
          <cell r="A89">
            <v>504</v>
          </cell>
          <cell r="B89">
            <v>88</v>
          </cell>
          <cell r="C89" t="str">
            <v>כאבול</v>
          </cell>
          <cell r="D89">
            <v>4.7179851010996812</v>
          </cell>
          <cell r="E89">
            <v>14095</v>
          </cell>
        </row>
        <row r="90">
          <cell r="A90">
            <v>1224</v>
          </cell>
          <cell r="B90">
            <v>89</v>
          </cell>
          <cell r="C90" t="str">
            <v>כוכב יאיר</v>
          </cell>
          <cell r="D90">
            <v>12.928062514364512</v>
          </cell>
          <cell r="E90">
            <v>8702</v>
          </cell>
        </row>
        <row r="91">
          <cell r="A91">
            <v>3779</v>
          </cell>
          <cell r="B91">
            <v>90</v>
          </cell>
          <cell r="C91" t="str">
            <v>כוכב יעקב</v>
          </cell>
          <cell r="D91">
            <v>2.1543144830816061</v>
          </cell>
          <cell r="E91">
            <v>8541</v>
          </cell>
        </row>
        <row r="92">
          <cell r="A92">
            <v>1059</v>
          </cell>
          <cell r="B92">
            <v>91</v>
          </cell>
          <cell r="C92" t="str">
            <v>כסיפה</v>
          </cell>
          <cell r="D92">
            <v>2.1265892252812586</v>
          </cell>
          <cell r="E92">
            <v>21866</v>
          </cell>
        </row>
        <row r="93">
          <cell r="A93">
            <v>1296</v>
          </cell>
          <cell r="B93">
            <v>92</v>
          </cell>
          <cell r="C93" t="str">
            <v>כסרא-סמיע</v>
          </cell>
          <cell r="D93">
            <v>4.4794738035835797</v>
          </cell>
          <cell r="E93">
            <v>8818</v>
          </cell>
        </row>
        <row r="94">
          <cell r="A94">
            <v>978</v>
          </cell>
          <cell r="B94">
            <v>93</v>
          </cell>
          <cell r="C94" t="str">
            <v>כעביה-טבאש-חג'אג'רה</v>
          </cell>
          <cell r="D94">
            <v>4.2877906976744189</v>
          </cell>
          <cell r="E94">
            <v>5504</v>
          </cell>
        </row>
        <row r="95">
          <cell r="A95">
            <v>1263</v>
          </cell>
          <cell r="B95">
            <v>94</v>
          </cell>
          <cell r="C95" t="str">
            <v>כפר ורדים</v>
          </cell>
          <cell r="D95">
            <v>16.678818811520234</v>
          </cell>
          <cell r="E95">
            <v>5486</v>
          </cell>
        </row>
        <row r="96">
          <cell r="A96">
            <v>696</v>
          </cell>
          <cell r="B96">
            <v>95</v>
          </cell>
          <cell r="C96" t="str">
            <v>כפר חב"ד</v>
          </cell>
          <cell r="D96">
            <v>5.3955744164898451</v>
          </cell>
          <cell r="E96">
            <v>6598</v>
          </cell>
        </row>
        <row r="97">
          <cell r="A97">
            <v>507</v>
          </cell>
          <cell r="B97">
            <v>96</v>
          </cell>
          <cell r="C97" t="str">
            <v>כפר יאסיף</v>
          </cell>
          <cell r="D97">
            <v>8.3390901016480807</v>
          </cell>
          <cell r="E97">
            <v>10133</v>
          </cell>
        </row>
        <row r="98">
          <cell r="A98">
            <v>168</v>
          </cell>
          <cell r="B98">
            <v>97</v>
          </cell>
          <cell r="C98" t="str">
            <v>כפר יונה</v>
          </cell>
          <cell r="D98">
            <v>9.3147146662361777</v>
          </cell>
          <cell r="E98">
            <v>24778</v>
          </cell>
        </row>
        <row r="99">
          <cell r="A99">
            <v>509</v>
          </cell>
          <cell r="B99">
            <v>98</v>
          </cell>
          <cell r="C99" t="str">
            <v>כפר כנא</v>
          </cell>
          <cell r="D99">
            <v>5.1206540371851785</v>
          </cell>
          <cell r="E99">
            <v>22751</v>
          </cell>
        </row>
        <row r="100">
          <cell r="A100">
            <v>510</v>
          </cell>
          <cell r="B100">
            <v>99</v>
          </cell>
          <cell r="C100" t="str">
            <v>כפר מנדא</v>
          </cell>
          <cell r="D100">
            <v>3.715078264315435</v>
          </cell>
          <cell r="E100">
            <v>20188</v>
          </cell>
        </row>
        <row r="101">
          <cell r="A101">
            <v>6900</v>
          </cell>
          <cell r="B101">
            <v>100</v>
          </cell>
          <cell r="C101" t="str">
            <v>כפר סבא</v>
          </cell>
          <cell r="D101">
            <v>19.115269343008123</v>
          </cell>
          <cell r="E101">
            <v>101432</v>
          </cell>
        </row>
        <row r="102">
          <cell r="A102">
            <v>634</v>
          </cell>
          <cell r="B102">
            <v>101</v>
          </cell>
          <cell r="C102" t="str">
            <v>כפר קאסם</v>
          </cell>
          <cell r="D102">
            <v>4.117869285984133</v>
          </cell>
          <cell r="E102">
            <v>23823</v>
          </cell>
        </row>
        <row r="103">
          <cell r="A103">
            <v>654</v>
          </cell>
          <cell r="B103">
            <v>102</v>
          </cell>
          <cell r="C103" t="str">
            <v>כפר קרע</v>
          </cell>
          <cell r="D103">
            <v>5.631506993374698</v>
          </cell>
          <cell r="E103">
            <v>19018</v>
          </cell>
        </row>
        <row r="104">
          <cell r="A104">
            <v>1139</v>
          </cell>
          <cell r="B104">
            <v>103</v>
          </cell>
          <cell r="C104" t="str">
            <v>כרמיאל</v>
          </cell>
          <cell r="D104">
            <v>18.46622848741676</v>
          </cell>
          <cell r="E104">
            <v>46252</v>
          </cell>
        </row>
        <row r="105">
          <cell r="A105">
            <v>1271</v>
          </cell>
          <cell r="B105">
            <v>104</v>
          </cell>
          <cell r="C105" t="str">
            <v>להבים</v>
          </cell>
          <cell r="D105">
            <v>13.8269680436477</v>
          </cell>
          <cell r="E105">
            <v>6415</v>
          </cell>
        </row>
        <row r="106">
          <cell r="A106">
            <v>7000</v>
          </cell>
          <cell r="B106">
            <v>105</v>
          </cell>
          <cell r="C106" t="str">
            <v>לוד</v>
          </cell>
          <cell r="D106">
            <v>12.598578143817257</v>
          </cell>
          <cell r="E106">
            <v>77223</v>
          </cell>
        </row>
        <row r="107">
          <cell r="A107">
            <v>7000.5</v>
          </cell>
          <cell r="B107">
            <v>106</v>
          </cell>
          <cell r="C107" t="str">
            <v>מזה: יהודים ואחרים(4)</v>
          </cell>
          <cell r="D107">
            <v>16.608499281461711</v>
          </cell>
          <cell r="E107">
            <v>77223</v>
          </cell>
        </row>
        <row r="108">
          <cell r="A108">
            <v>1060</v>
          </cell>
          <cell r="B108">
            <v>107</v>
          </cell>
          <cell r="C108" t="str">
            <v>לקייה</v>
          </cell>
          <cell r="D108">
            <v>2.3374777975133219</v>
          </cell>
          <cell r="E108">
            <v>14075</v>
          </cell>
        </row>
        <row r="109">
          <cell r="A109">
            <v>1015</v>
          </cell>
          <cell r="B109">
            <v>108</v>
          </cell>
          <cell r="C109" t="str">
            <v>מבשרת ציון</v>
          </cell>
          <cell r="D109">
            <v>16.073507400631964</v>
          </cell>
          <cell r="E109">
            <v>24052</v>
          </cell>
        </row>
        <row r="110">
          <cell r="A110">
            <v>516</v>
          </cell>
          <cell r="B110">
            <v>109</v>
          </cell>
          <cell r="C110" t="str">
            <v>מג'ד אל-כרום</v>
          </cell>
          <cell r="D110">
            <v>5.3251374959560014</v>
          </cell>
          <cell r="E110">
            <v>15455</v>
          </cell>
        </row>
        <row r="111">
          <cell r="A111">
            <v>874</v>
          </cell>
          <cell r="B111">
            <v>110</v>
          </cell>
          <cell r="C111" t="str">
            <v>מגדל העמק</v>
          </cell>
          <cell r="D111">
            <v>14.531645569620252</v>
          </cell>
          <cell r="E111">
            <v>25675</v>
          </cell>
        </row>
        <row r="112">
          <cell r="A112">
            <v>4201</v>
          </cell>
          <cell r="B112">
            <v>111</v>
          </cell>
          <cell r="C112" t="str">
            <v>מג'דל שמס</v>
          </cell>
          <cell r="D112">
            <v>7.7280858676207513</v>
          </cell>
          <cell r="E112">
            <v>11180</v>
          </cell>
        </row>
        <row r="113">
          <cell r="A113">
            <v>1200</v>
          </cell>
          <cell r="B113">
            <v>112</v>
          </cell>
          <cell r="C113" t="str">
            <v>מודיעין-מכבים-רעות</v>
          </cell>
          <cell r="D113">
            <v>8.2699915306024003</v>
          </cell>
          <cell r="E113">
            <v>93277</v>
          </cell>
        </row>
        <row r="114">
          <cell r="A114">
            <v>3797</v>
          </cell>
          <cell r="B114">
            <v>113</v>
          </cell>
          <cell r="C114" t="str">
            <v>מודיעין עילית</v>
          </cell>
          <cell r="D114">
            <v>0.90999554822321727</v>
          </cell>
          <cell r="E114">
            <v>76374</v>
          </cell>
        </row>
        <row r="115">
          <cell r="A115">
            <v>28</v>
          </cell>
          <cell r="B115">
            <v>114</v>
          </cell>
          <cell r="C115" t="str">
            <v>מזכרת בתיה</v>
          </cell>
          <cell r="D115">
            <v>8.6136011323043746</v>
          </cell>
          <cell r="E115">
            <v>14837</v>
          </cell>
        </row>
        <row r="116">
          <cell r="A116">
            <v>1268</v>
          </cell>
          <cell r="B116">
            <v>115</v>
          </cell>
          <cell r="C116" t="str">
            <v>מיתר</v>
          </cell>
          <cell r="D116">
            <v>9.3331917604586963</v>
          </cell>
          <cell r="E116">
            <v>9418</v>
          </cell>
        </row>
        <row r="117">
          <cell r="A117">
            <v>3616</v>
          </cell>
          <cell r="B117">
            <v>116</v>
          </cell>
          <cell r="C117" t="str">
            <v>מעלה אדומים</v>
          </cell>
          <cell r="D117">
            <v>9.9777224479098408</v>
          </cell>
          <cell r="E117">
            <v>38155</v>
          </cell>
        </row>
        <row r="118">
          <cell r="A118">
            <v>1327</v>
          </cell>
          <cell r="B118">
            <v>117</v>
          </cell>
          <cell r="C118" t="str">
            <v>מעלה עירון</v>
          </cell>
          <cell r="D118">
            <v>4.958513109857285</v>
          </cell>
          <cell r="E118">
            <v>15065</v>
          </cell>
        </row>
        <row r="119">
          <cell r="A119">
            <v>1063</v>
          </cell>
          <cell r="B119">
            <v>118</v>
          </cell>
          <cell r="C119" t="str">
            <v>מעלות-תרשיחא</v>
          </cell>
          <cell r="D119">
            <v>14.659278256090861</v>
          </cell>
          <cell r="E119">
            <v>21836</v>
          </cell>
        </row>
        <row r="120">
          <cell r="A120">
            <v>1063.5</v>
          </cell>
          <cell r="B120">
            <v>119</v>
          </cell>
          <cell r="C120" t="str">
            <v>מזה: יהודים ואחרים(4)</v>
          </cell>
          <cell r="D120">
            <v>16.531101878401312</v>
          </cell>
          <cell r="E120">
            <v>21836</v>
          </cell>
        </row>
        <row r="121">
          <cell r="A121">
            <v>99</v>
          </cell>
          <cell r="B121">
            <v>120</v>
          </cell>
          <cell r="C121" t="str">
            <v>מצפה רמון</v>
          </cell>
          <cell r="D121">
            <v>8.7890999808098247</v>
          </cell>
          <cell r="E121">
            <v>5211</v>
          </cell>
        </row>
        <row r="122">
          <cell r="A122">
            <v>481</v>
          </cell>
          <cell r="B122">
            <v>121</v>
          </cell>
          <cell r="C122" t="str">
            <v>מר'אר</v>
          </cell>
          <cell r="D122">
            <v>5.6148451452715946</v>
          </cell>
          <cell r="E122">
            <v>22957</v>
          </cell>
        </row>
        <row r="123">
          <cell r="A123">
            <v>520</v>
          </cell>
          <cell r="B123">
            <v>122</v>
          </cell>
          <cell r="C123" t="str">
            <v>משהד</v>
          </cell>
          <cell r="D123">
            <v>4.8728054460766748</v>
          </cell>
          <cell r="E123">
            <v>8373</v>
          </cell>
        </row>
        <row r="124">
          <cell r="A124">
            <v>9100</v>
          </cell>
          <cell r="B124">
            <v>123</v>
          </cell>
          <cell r="C124" t="str">
            <v>נהרייה</v>
          </cell>
          <cell r="D124">
            <v>17.665587992288625</v>
          </cell>
          <cell r="E124">
            <v>58096</v>
          </cell>
        </row>
        <row r="125">
          <cell r="A125">
            <v>1061</v>
          </cell>
          <cell r="B125">
            <v>124</v>
          </cell>
          <cell r="C125" t="str">
            <v>נוף הגליל</v>
          </cell>
          <cell r="D125">
            <v>18.591556045430586</v>
          </cell>
          <cell r="E125">
            <v>41734</v>
          </cell>
        </row>
        <row r="126">
          <cell r="A126">
            <v>1061.5</v>
          </cell>
          <cell r="B126">
            <v>125</v>
          </cell>
          <cell r="C126" t="str">
            <v>מזה: יהודים ואחרים(4)</v>
          </cell>
          <cell r="D126">
            <v>24.159833310928889</v>
          </cell>
          <cell r="E126">
            <v>41734</v>
          </cell>
        </row>
        <row r="127">
          <cell r="A127">
            <v>522</v>
          </cell>
          <cell r="B127">
            <v>126</v>
          </cell>
          <cell r="C127" t="str">
            <v>נחף</v>
          </cell>
          <cell r="D127">
            <v>4.1638069091741015</v>
          </cell>
          <cell r="E127">
            <v>13113</v>
          </cell>
        </row>
        <row r="128">
          <cell r="A128">
            <v>7200</v>
          </cell>
          <cell r="B128">
            <v>127</v>
          </cell>
          <cell r="C128" t="str">
            <v>נס ציונה</v>
          </cell>
          <cell r="D128">
            <v>13.050386288256441</v>
          </cell>
          <cell r="E128">
            <v>50351</v>
          </cell>
        </row>
        <row r="129">
          <cell r="A129">
            <v>7300</v>
          </cell>
          <cell r="B129">
            <v>128</v>
          </cell>
          <cell r="C129" t="str">
            <v>נצרת</v>
          </cell>
          <cell r="D129">
            <v>8.5570404803408877</v>
          </cell>
          <cell r="E129">
            <v>77445</v>
          </cell>
        </row>
        <row r="130">
          <cell r="A130">
            <v>2500</v>
          </cell>
          <cell r="B130">
            <v>129</v>
          </cell>
          <cell r="C130" t="str">
            <v>נשר</v>
          </cell>
          <cell r="D130">
            <v>17.839986748384959</v>
          </cell>
          <cell r="E130">
            <v>24148</v>
          </cell>
        </row>
        <row r="131">
          <cell r="A131">
            <v>246</v>
          </cell>
          <cell r="B131">
            <v>130</v>
          </cell>
          <cell r="C131" t="str">
            <v>נתיבות</v>
          </cell>
          <cell r="D131">
            <v>6.3155932022801133</v>
          </cell>
          <cell r="E131">
            <v>37542</v>
          </cell>
        </row>
        <row r="132">
          <cell r="A132">
            <v>7400</v>
          </cell>
          <cell r="B132">
            <v>131</v>
          </cell>
          <cell r="C132" t="str">
            <v>נתניה</v>
          </cell>
          <cell r="D132">
            <v>18.086947093556446</v>
          </cell>
          <cell r="E132">
            <v>221353</v>
          </cell>
        </row>
        <row r="133">
          <cell r="A133">
            <v>7500</v>
          </cell>
          <cell r="B133">
            <v>132</v>
          </cell>
          <cell r="C133" t="str">
            <v>סח'נין</v>
          </cell>
          <cell r="D133">
            <v>5.2520345719512962</v>
          </cell>
          <cell r="E133">
            <v>31702</v>
          </cell>
        </row>
        <row r="134">
          <cell r="A134">
            <v>666</v>
          </cell>
          <cell r="B134">
            <v>133</v>
          </cell>
          <cell r="C134" t="str">
            <v>עומר</v>
          </cell>
          <cell r="D134">
            <v>20</v>
          </cell>
          <cell r="E134">
            <v>7530</v>
          </cell>
        </row>
        <row r="135">
          <cell r="A135">
            <v>530</v>
          </cell>
          <cell r="B135">
            <v>134</v>
          </cell>
          <cell r="C135" t="str">
            <v>עיילבון</v>
          </cell>
          <cell r="D135">
            <v>8.8317107093184983</v>
          </cell>
          <cell r="E135">
            <v>5752</v>
          </cell>
        </row>
        <row r="136">
          <cell r="A136">
            <v>511</v>
          </cell>
          <cell r="B136">
            <v>135</v>
          </cell>
          <cell r="C136" t="str">
            <v>עילוט</v>
          </cell>
          <cell r="D136">
            <v>3.7099090473910961</v>
          </cell>
          <cell r="E136">
            <v>8356</v>
          </cell>
        </row>
        <row r="137">
          <cell r="A137">
            <v>532</v>
          </cell>
          <cell r="B137">
            <v>136</v>
          </cell>
          <cell r="C137" t="str">
            <v>עין מאהל</v>
          </cell>
          <cell r="D137">
            <v>4.7544056992875898</v>
          </cell>
          <cell r="E137">
            <v>13335</v>
          </cell>
        </row>
        <row r="138">
          <cell r="A138">
            <v>7600</v>
          </cell>
          <cell r="B138">
            <v>137</v>
          </cell>
          <cell r="C138" t="str">
            <v>עכו</v>
          </cell>
          <cell r="D138">
            <v>13.942891859052247</v>
          </cell>
          <cell r="E138">
            <v>49380</v>
          </cell>
        </row>
        <row r="139">
          <cell r="A139">
            <v>7600.5</v>
          </cell>
          <cell r="B139">
            <v>138</v>
          </cell>
          <cell r="C139" t="str">
            <v>מזה: יהודים ואחרים(4)</v>
          </cell>
          <cell r="D139">
            <v>17.510133524082022</v>
          </cell>
          <cell r="E139">
            <v>49380</v>
          </cell>
        </row>
        <row r="140">
          <cell r="A140">
            <v>534</v>
          </cell>
          <cell r="B140">
            <v>139</v>
          </cell>
          <cell r="C140" t="str">
            <v>עספיא</v>
          </cell>
          <cell r="D140">
            <v>8.8298808286011354</v>
          </cell>
          <cell r="E140">
            <v>12503</v>
          </cell>
        </row>
        <row r="141">
          <cell r="A141">
            <v>7700</v>
          </cell>
          <cell r="B141">
            <v>140</v>
          </cell>
          <cell r="C141" t="str">
            <v>עפולה</v>
          </cell>
          <cell r="D141">
            <v>14.453456221198158</v>
          </cell>
          <cell r="E141">
            <v>54250</v>
          </cell>
        </row>
        <row r="142">
          <cell r="A142">
            <v>531</v>
          </cell>
          <cell r="B142">
            <v>141</v>
          </cell>
          <cell r="C142" t="str">
            <v>עראבה</v>
          </cell>
          <cell r="D142">
            <v>4.6568342817326673</v>
          </cell>
          <cell r="E142">
            <v>25833</v>
          </cell>
        </row>
        <row r="143">
          <cell r="A143">
            <v>2560</v>
          </cell>
          <cell r="B143">
            <v>142</v>
          </cell>
          <cell r="C143" t="str">
            <v>ערד</v>
          </cell>
          <cell r="D143">
            <v>15.136791747645386</v>
          </cell>
          <cell r="E143">
            <v>26756</v>
          </cell>
        </row>
        <row r="144">
          <cell r="A144">
            <v>637</v>
          </cell>
          <cell r="B144">
            <v>143</v>
          </cell>
          <cell r="C144" t="str">
            <v>ערערה</v>
          </cell>
          <cell r="D144">
            <v>6.167557932263815</v>
          </cell>
          <cell r="E144">
            <v>25245</v>
          </cell>
        </row>
        <row r="145">
          <cell r="A145">
            <v>1192</v>
          </cell>
          <cell r="B145">
            <v>144</v>
          </cell>
          <cell r="C145" t="str">
            <v>ערערה-בנגב</v>
          </cell>
          <cell r="D145">
            <v>1.7619463233689723</v>
          </cell>
          <cell r="E145">
            <v>18332</v>
          </cell>
        </row>
        <row r="146">
          <cell r="A146">
            <v>53</v>
          </cell>
          <cell r="B146">
            <v>145</v>
          </cell>
          <cell r="C146" t="str">
            <v>עתלית</v>
          </cell>
          <cell r="D146">
            <v>20.970301518929947</v>
          </cell>
          <cell r="E146">
            <v>4411</v>
          </cell>
        </row>
        <row r="147">
          <cell r="A147">
            <v>537</v>
          </cell>
          <cell r="B147">
            <v>146</v>
          </cell>
          <cell r="C147" t="str">
            <v>פוריידיס</v>
          </cell>
          <cell r="D147">
            <v>4.9973578923529853</v>
          </cell>
          <cell r="E147">
            <v>13247</v>
          </cell>
        </row>
        <row r="148">
          <cell r="A148">
            <v>536</v>
          </cell>
          <cell r="B148">
            <v>147</v>
          </cell>
          <cell r="C148" t="str">
            <v>פקיעין (בוקייעה)</v>
          </cell>
          <cell r="D148">
            <v>8.6713049380621072</v>
          </cell>
          <cell r="E148">
            <v>5893</v>
          </cell>
        </row>
        <row r="149">
          <cell r="A149">
            <v>7800</v>
          </cell>
          <cell r="B149">
            <v>148</v>
          </cell>
          <cell r="C149" t="str">
            <v>פרדס חנה-כרכור</v>
          </cell>
          <cell r="D149">
            <v>11.478458998860756</v>
          </cell>
          <cell r="E149">
            <v>43011</v>
          </cell>
        </row>
        <row r="150">
          <cell r="A150">
            <v>171</v>
          </cell>
          <cell r="B150">
            <v>149</v>
          </cell>
          <cell r="C150" t="str">
            <v>פרדסייה</v>
          </cell>
          <cell r="D150">
            <v>12.478920741989882</v>
          </cell>
          <cell r="E150">
            <v>5930</v>
          </cell>
        </row>
        <row r="151">
          <cell r="A151">
            <v>7900</v>
          </cell>
          <cell r="B151">
            <v>150</v>
          </cell>
          <cell r="C151" t="str">
            <v>פתח תקווה</v>
          </cell>
          <cell r="D151">
            <v>16.088741550920325</v>
          </cell>
          <cell r="E151">
            <v>247956</v>
          </cell>
        </row>
        <row r="152">
          <cell r="A152">
            <v>1113</v>
          </cell>
          <cell r="B152">
            <v>151</v>
          </cell>
          <cell r="C152" t="str">
            <v>צור הדסה</v>
          </cell>
          <cell r="D152">
            <v>5.5395683453237403</v>
          </cell>
          <cell r="E152">
            <v>11120</v>
          </cell>
        </row>
        <row r="153">
          <cell r="A153">
            <v>1345</v>
          </cell>
          <cell r="B153">
            <v>152</v>
          </cell>
          <cell r="C153" t="str">
            <v>צור יצחק</v>
          </cell>
          <cell r="D153">
            <v>4.8420059739034746</v>
          </cell>
          <cell r="E153">
            <v>6361</v>
          </cell>
        </row>
        <row r="154">
          <cell r="A154">
            <v>8000</v>
          </cell>
          <cell r="B154">
            <v>153</v>
          </cell>
          <cell r="C154" t="str">
            <v>צפת</v>
          </cell>
          <cell r="D154">
            <v>9.7329195988252888</v>
          </cell>
          <cell r="E154">
            <v>36094</v>
          </cell>
        </row>
        <row r="155">
          <cell r="A155">
            <v>195</v>
          </cell>
          <cell r="B155">
            <v>154</v>
          </cell>
          <cell r="C155" t="str">
            <v>קדימה-צורן</v>
          </cell>
          <cell r="D155">
            <v>8.305779658775295</v>
          </cell>
          <cell r="E155">
            <v>22683</v>
          </cell>
        </row>
        <row r="156">
          <cell r="A156">
            <v>1167</v>
          </cell>
          <cell r="B156">
            <v>155</v>
          </cell>
          <cell r="C156" t="str">
            <v>קיסריה</v>
          </cell>
          <cell r="D156">
            <v>17.312371326969867</v>
          </cell>
          <cell r="E156">
            <v>5343</v>
          </cell>
        </row>
        <row r="157">
          <cell r="A157">
            <v>638</v>
          </cell>
          <cell r="B157">
            <v>156</v>
          </cell>
          <cell r="C157" t="str">
            <v>קלנסווה</v>
          </cell>
          <cell r="D157">
            <v>4.1783692693254979</v>
          </cell>
          <cell r="E157">
            <v>23143</v>
          </cell>
        </row>
        <row r="158">
          <cell r="A158">
            <v>4100</v>
          </cell>
          <cell r="B158">
            <v>157</v>
          </cell>
          <cell r="C158" t="str">
            <v>קצרין</v>
          </cell>
          <cell r="D158">
            <v>15.348773468548718</v>
          </cell>
          <cell r="E158">
            <v>7297</v>
          </cell>
        </row>
        <row r="159">
          <cell r="A159">
            <v>2620</v>
          </cell>
          <cell r="B159">
            <v>158</v>
          </cell>
          <cell r="C159" t="str">
            <v>קריית אונו</v>
          </cell>
          <cell r="D159">
            <v>14.922418273156971</v>
          </cell>
          <cell r="E159">
            <v>40409</v>
          </cell>
        </row>
        <row r="160">
          <cell r="A160">
            <v>3611</v>
          </cell>
          <cell r="B160">
            <v>159</v>
          </cell>
          <cell r="C160" t="str">
            <v>קריית ארבע</v>
          </cell>
          <cell r="D160">
            <v>8.6950586950586946</v>
          </cell>
          <cell r="E160">
            <v>7326</v>
          </cell>
        </row>
        <row r="161">
          <cell r="A161">
            <v>6800</v>
          </cell>
          <cell r="B161">
            <v>160</v>
          </cell>
          <cell r="C161" t="str">
            <v>קריית אתא</v>
          </cell>
          <cell r="D161">
            <v>16.430628493986106</v>
          </cell>
          <cell r="E161">
            <v>59030</v>
          </cell>
        </row>
        <row r="162">
          <cell r="A162">
            <v>9500</v>
          </cell>
          <cell r="B162">
            <v>161</v>
          </cell>
          <cell r="C162" t="str">
            <v>קריית ביאליק</v>
          </cell>
          <cell r="D162">
            <v>20.387263552981533</v>
          </cell>
          <cell r="E162">
            <v>40231</v>
          </cell>
        </row>
        <row r="163">
          <cell r="A163">
            <v>2630</v>
          </cell>
          <cell r="B163">
            <v>162</v>
          </cell>
          <cell r="C163" t="str">
            <v>קריית גת</v>
          </cell>
          <cell r="D163">
            <v>12.438490499956222</v>
          </cell>
          <cell r="E163">
            <v>57105</v>
          </cell>
        </row>
        <row r="164">
          <cell r="A164">
            <v>2300</v>
          </cell>
          <cell r="B164">
            <v>163</v>
          </cell>
          <cell r="C164" t="str">
            <v>קריית טבעון</v>
          </cell>
          <cell r="D164">
            <v>19.988968560397133</v>
          </cell>
          <cell r="E164">
            <v>18130</v>
          </cell>
        </row>
        <row r="165">
          <cell r="A165">
            <v>9600</v>
          </cell>
          <cell r="B165">
            <v>164</v>
          </cell>
          <cell r="C165" t="str">
            <v>קריית ים</v>
          </cell>
          <cell r="D165">
            <v>22.919016467403562</v>
          </cell>
          <cell r="E165">
            <v>39897</v>
          </cell>
        </row>
        <row r="166">
          <cell r="A166">
            <v>1137</v>
          </cell>
          <cell r="B166">
            <v>165</v>
          </cell>
          <cell r="C166" t="str">
            <v>קריית יערים</v>
          </cell>
          <cell r="D166">
            <v>3.0515665796344646</v>
          </cell>
          <cell r="E166">
            <v>6128</v>
          </cell>
        </row>
        <row r="167">
          <cell r="A167">
            <v>8200</v>
          </cell>
          <cell r="B167">
            <v>166</v>
          </cell>
          <cell r="C167" t="str">
            <v>קריית מוצקין</v>
          </cell>
          <cell r="D167">
            <v>21.423457959032863</v>
          </cell>
          <cell r="E167">
            <v>43303</v>
          </cell>
        </row>
        <row r="168">
          <cell r="A168">
            <v>1034</v>
          </cell>
          <cell r="B168">
            <v>167</v>
          </cell>
          <cell r="C168" t="str">
            <v>קריית מלאכי</v>
          </cell>
          <cell r="D168">
            <v>9.8996599353457331</v>
          </cell>
          <cell r="E168">
            <v>23819</v>
          </cell>
        </row>
        <row r="169">
          <cell r="A169">
            <v>469</v>
          </cell>
          <cell r="B169">
            <v>168</v>
          </cell>
          <cell r="C169" t="str">
            <v>קריית עקרון</v>
          </cell>
          <cell r="D169">
            <v>13.371511680756296</v>
          </cell>
          <cell r="E169">
            <v>11001</v>
          </cell>
        </row>
        <row r="170">
          <cell r="A170">
            <v>2800</v>
          </cell>
          <cell r="B170">
            <v>169</v>
          </cell>
          <cell r="C170" t="str">
            <v>קריית שמונה</v>
          </cell>
          <cell r="D170">
            <v>13.486140724946697</v>
          </cell>
          <cell r="E170">
            <v>22512</v>
          </cell>
        </row>
        <row r="171">
          <cell r="A171">
            <v>3640</v>
          </cell>
          <cell r="B171">
            <v>170</v>
          </cell>
          <cell r="C171" t="str">
            <v>קרני שומרון</v>
          </cell>
          <cell r="D171">
            <v>8.1007990165949604</v>
          </cell>
          <cell r="E171">
            <v>8135</v>
          </cell>
        </row>
        <row r="172">
          <cell r="A172">
            <v>543</v>
          </cell>
          <cell r="B172">
            <v>171</v>
          </cell>
          <cell r="C172" t="str">
            <v>ראמה</v>
          </cell>
          <cell r="D172">
            <v>10.804865424430641</v>
          </cell>
          <cell r="E172">
            <v>7728</v>
          </cell>
        </row>
        <row r="173">
          <cell r="A173">
            <v>2640</v>
          </cell>
          <cell r="B173">
            <v>172</v>
          </cell>
          <cell r="C173" t="str">
            <v>ראש העין</v>
          </cell>
          <cell r="D173">
            <v>8.3234899111664866</v>
          </cell>
          <cell r="E173">
            <v>61801</v>
          </cell>
        </row>
        <row r="174">
          <cell r="A174">
            <v>8300</v>
          </cell>
          <cell r="B174">
            <v>173</v>
          </cell>
          <cell r="C174" t="str">
            <v>ראשון לציון</v>
          </cell>
          <cell r="D174">
            <v>17.458645197811183</v>
          </cell>
          <cell r="E174">
            <v>254384</v>
          </cell>
        </row>
        <row r="175">
          <cell r="A175">
            <v>1161</v>
          </cell>
          <cell r="B175">
            <v>174</v>
          </cell>
          <cell r="C175" t="str">
            <v>רהט</v>
          </cell>
          <cell r="D175">
            <v>2.1711438050310066</v>
          </cell>
          <cell r="E175">
            <v>71437</v>
          </cell>
        </row>
        <row r="176">
          <cell r="A176">
            <v>8400</v>
          </cell>
          <cell r="B176">
            <v>175</v>
          </cell>
          <cell r="C176" t="str">
            <v>רחובות</v>
          </cell>
          <cell r="D176">
            <v>15.563153213253281</v>
          </cell>
          <cell r="E176">
            <v>143904</v>
          </cell>
        </row>
        <row r="177">
          <cell r="A177">
            <v>542</v>
          </cell>
          <cell r="B177">
            <v>176</v>
          </cell>
          <cell r="C177" t="str">
            <v>ריינה</v>
          </cell>
          <cell r="D177">
            <v>5.7470659438976899</v>
          </cell>
          <cell r="E177">
            <v>19001</v>
          </cell>
        </row>
        <row r="178">
          <cell r="A178">
            <v>922</v>
          </cell>
          <cell r="B178">
            <v>177</v>
          </cell>
          <cell r="C178" t="str">
            <v>רכסים</v>
          </cell>
          <cell r="D178">
            <v>4.2074518471739815</v>
          </cell>
          <cell r="E178">
            <v>12668</v>
          </cell>
        </row>
        <row r="179">
          <cell r="A179">
            <v>8500</v>
          </cell>
          <cell r="B179">
            <v>178</v>
          </cell>
          <cell r="C179" t="str">
            <v>רמלה</v>
          </cell>
          <cell r="D179">
            <v>12.219657424651786</v>
          </cell>
          <cell r="E179">
            <v>76246</v>
          </cell>
        </row>
        <row r="180">
          <cell r="A180">
            <v>8500.5</v>
          </cell>
          <cell r="B180">
            <v>179</v>
          </cell>
          <cell r="C180" t="str">
            <v>מזה: יהודים ואחרים(4)</v>
          </cell>
          <cell r="D180">
            <v>14.546050701503097</v>
          </cell>
          <cell r="E180">
            <v>76246</v>
          </cell>
        </row>
        <row r="181">
          <cell r="A181">
            <v>8600</v>
          </cell>
          <cell r="B181">
            <v>180</v>
          </cell>
          <cell r="C181" t="str">
            <v>רמת גן</v>
          </cell>
          <cell r="D181">
            <v>17.654147296305357</v>
          </cell>
          <cell r="E181">
            <v>163480</v>
          </cell>
        </row>
        <row r="182">
          <cell r="A182">
            <v>2650</v>
          </cell>
          <cell r="B182">
            <v>181</v>
          </cell>
          <cell r="C182" t="str">
            <v>רמת השרון</v>
          </cell>
          <cell r="D182">
            <v>18.793523124140123</v>
          </cell>
          <cell r="E182">
            <v>47245</v>
          </cell>
        </row>
        <row r="183">
          <cell r="A183">
            <v>122</v>
          </cell>
          <cell r="B183">
            <v>182</v>
          </cell>
          <cell r="C183" t="str">
            <v>רמת ישי</v>
          </cell>
          <cell r="D183">
            <v>13.114964675658317</v>
          </cell>
          <cell r="E183">
            <v>7785</v>
          </cell>
        </row>
        <row r="184">
          <cell r="A184">
            <v>8700</v>
          </cell>
          <cell r="B184">
            <v>183</v>
          </cell>
          <cell r="C184" t="str">
            <v>רעננה</v>
          </cell>
          <cell r="D184">
            <v>18.720250328157938</v>
          </cell>
          <cell r="E184">
            <v>75421</v>
          </cell>
        </row>
        <row r="185">
          <cell r="A185">
            <v>913</v>
          </cell>
          <cell r="B185">
            <v>184</v>
          </cell>
          <cell r="C185" t="str">
            <v>שבלי - אום אל-ר'נם</v>
          </cell>
          <cell r="D185">
            <v>5.6335701305137951</v>
          </cell>
          <cell r="E185">
            <v>6053</v>
          </cell>
        </row>
        <row r="186">
          <cell r="A186">
            <v>1286</v>
          </cell>
          <cell r="B186">
            <v>185</v>
          </cell>
          <cell r="C186" t="str">
            <v>שגב-שלום</v>
          </cell>
          <cell r="D186">
            <v>1.7099487929773227</v>
          </cell>
          <cell r="E186">
            <v>10936</v>
          </cell>
        </row>
        <row r="187">
          <cell r="A187">
            <v>1031</v>
          </cell>
          <cell r="B187">
            <v>186</v>
          </cell>
          <cell r="C187" t="str">
            <v>שדרות</v>
          </cell>
          <cell r="D187">
            <v>9.9620047041794813</v>
          </cell>
          <cell r="E187">
            <v>27635</v>
          </cell>
        </row>
        <row r="188">
          <cell r="A188">
            <v>1304</v>
          </cell>
          <cell r="B188">
            <v>187</v>
          </cell>
          <cell r="C188" t="str">
            <v>שוהם</v>
          </cell>
          <cell r="D188">
            <v>7.1275837491090526</v>
          </cell>
          <cell r="E188">
            <v>21045</v>
          </cell>
        </row>
        <row r="189">
          <cell r="A189">
            <v>812</v>
          </cell>
          <cell r="B189">
            <v>188</v>
          </cell>
          <cell r="C189" t="str">
            <v>שלומי</v>
          </cell>
          <cell r="D189">
            <v>11.503609276608815</v>
          </cell>
          <cell r="E189">
            <v>6511</v>
          </cell>
        </row>
        <row r="190">
          <cell r="A190">
            <v>538</v>
          </cell>
          <cell r="B190">
            <v>189</v>
          </cell>
          <cell r="C190" t="str">
            <v>שעב</v>
          </cell>
          <cell r="D190">
            <v>4.6310720861067836</v>
          </cell>
          <cell r="E190">
            <v>7061</v>
          </cell>
        </row>
        <row r="191">
          <cell r="A191">
            <v>3720</v>
          </cell>
          <cell r="B191">
            <v>190</v>
          </cell>
          <cell r="C191" t="str">
            <v>שערי תקווה</v>
          </cell>
          <cell r="D191">
            <v>9.273058453386323</v>
          </cell>
          <cell r="E191">
            <v>6039</v>
          </cell>
        </row>
        <row r="192">
          <cell r="A192">
            <v>8800</v>
          </cell>
          <cell r="B192">
            <v>191</v>
          </cell>
          <cell r="C192" t="str">
            <v>שפרעם</v>
          </cell>
          <cell r="D192">
            <v>7.0389443956617699</v>
          </cell>
          <cell r="E192">
            <v>42137</v>
          </cell>
        </row>
        <row r="193">
          <cell r="A193">
            <v>5000</v>
          </cell>
          <cell r="B193">
            <v>192</v>
          </cell>
          <cell r="C193" t="str">
            <v>תל אביב-יפו</v>
          </cell>
          <cell r="D193">
            <v>15.250546554265728</v>
          </cell>
          <cell r="E193">
            <v>460613</v>
          </cell>
        </row>
        <row r="194">
          <cell r="A194">
            <v>5000.5</v>
          </cell>
          <cell r="B194">
            <v>193</v>
          </cell>
          <cell r="C194" t="str">
            <v>מזה: יהודים ואחרים(4)</v>
          </cell>
          <cell r="D194">
            <v>15.758410745383694</v>
          </cell>
          <cell r="E194">
            <v>460613</v>
          </cell>
        </row>
        <row r="195">
          <cell r="A195">
            <v>154</v>
          </cell>
          <cell r="B195">
            <v>194</v>
          </cell>
          <cell r="C195" t="str">
            <v>תל מונד</v>
          </cell>
          <cell r="D195">
            <v>8.1786366402921491</v>
          </cell>
          <cell r="E195">
            <v>13144</v>
          </cell>
        </row>
        <row r="196">
          <cell r="A196">
            <v>1054</v>
          </cell>
          <cell r="B196">
            <v>195</v>
          </cell>
          <cell r="C196" t="str">
            <v>תל שבע</v>
          </cell>
          <cell r="D196">
            <v>1.8983083429450214</v>
          </cell>
          <cell r="E196">
            <v>20808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ציר"/>
      <sheetName val="נתוני למס"/>
      <sheetName val="Sheet6"/>
      <sheetName val="בדיקה"/>
      <sheetName val="1.26"/>
    </sheetNames>
    <sheetDataSet>
      <sheetData sheetId="0"/>
      <sheetData sheetId="1"/>
      <sheetData sheetId="2">
        <row r="4">
          <cell r="A4">
            <v>26</v>
          </cell>
          <cell r="B4">
            <v>4</v>
          </cell>
          <cell r="C4">
            <v>37</v>
          </cell>
          <cell r="D4">
            <v>533</v>
          </cell>
          <cell r="E4">
            <v>0.75046904315196994</v>
          </cell>
        </row>
        <row r="5">
          <cell r="A5">
            <v>28</v>
          </cell>
          <cell r="B5">
            <v>143</v>
          </cell>
          <cell r="C5">
            <v>475</v>
          </cell>
          <cell r="D5">
            <v>1468.5</v>
          </cell>
          <cell r="E5">
            <v>9.7378277153558059</v>
          </cell>
        </row>
        <row r="6">
          <cell r="A6">
            <v>29</v>
          </cell>
          <cell r="B6">
            <v>3</v>
          </cell>
          <cell r="C6">
            <v>16</v>
          </cell>
          <cell r="D6">
            <v>229</v>
          </cell>
          <cell r="E6">
            <v>1.3100436681222707</v>
          </cell>
        </row>
        <row r="7">
          <cell r="A7">
            <v>31</v>
          </cell>
          <cell r="B7">
            <v>1293</v>
          </cell>
          <cell r="C7">
            <v>5013</v>
          </cell>
          <cell r="D7">
            <v>2942.5</v>
          </cell>
          <cell r="E7">
            <v>43.942225998300763</v>
          </cell>
        </row>
        <row r="8">
          <cell r="A8">
            <v>41</v>
          </cell>
          <cell r="B8">
            <v>6</v>
          </cell>
          <cell r="C8">
            <v>37</v>
          </cell>
          <cell r="D8">
            <v>447</v>
          </cell>
          <cell r="E8">
            <v>1.3422818791946309</v>
          </cell>
        </row>
        <row r="9">
          <cell r="A9">
            <v>43</v>
          </cell>
          <cell r="B9">
            <v>5</v>
          </cell>
          <cell r="C9">
            <v>60</v>
          </cell>
          <cell r="D9">
            <v>251</v>
          </cell>
          <cell r="E9">
            <v>1.9920318725099602</v>
          </cell>
        </row>
        <row r="10">
          <cell r="A10">
            <v>46</v>
          </cell>
          <cell r="B10">
            <v>34</v>
          </cell>
          <cell r="C10">
            <v>57</v>
          </cell>
          <cell r="D10">
            <v>397.5</v>
          </cell>
          <cell r="E10">
            <v>8.5534591194968552</v>
          </cell>
        </row>
        <row r="11">
          <cell r="A11">
            <v>47</v>
          </cell>
          <cell r="B11">
            <v>17</v>
          </cell>
          <cell r="C11">
            <v>117</v>
          </cell>
          <cell r="D11">
            <v>556.5</v>
          </cell>
          <cell r="E11">
            <v>3.054806828391734</v>
          </cell>
        </row>
        <row r="12">
          <cell r="A12">
            <v>65</v>
          </cell>
          <cell r="B12">
            <v>9</v>
          </cell>
          <cell r="C12">
            <v>47</v>
          </cell>
          <cell r="D12">
            <v>241.5</v>
          </cell>
          <cell r="E12">
            <v>3.7267080745341614</v>
          </cell>
        </row>
        <row r="13">
          <cell r="A13">
            <v>70</v>
          </cell>
          <cell r="B13">
            <v>15189</v>
          </cell>
          <cell r="C13">
            <v>48804</v>
          </cell>
          <cell r="D13">
            <v>34961.5</v>
          </cell>
          <cell r="E13">
            <v>43.444932282653774</v>
          </cell>
        </row>
        <row r="14">
          <cell r="A14">
            <v>99</v>
          </cell>
          <cell r="B14">
            <v>203</v>
          </cell>
          <cell r="C14">
            <v>577</v>
          </cell>
          <cell r="D14">
            <v>465</v>
          </cell>
          <cell r="E14">
            <v>43.655913978494624</v>
          </cell>
        </row>
        <row r="15">
          <cell r="A15">
            <v>122</v>
          </cell>
          <cell r="B15">
            <v>13</v>
          </cell>
          <cell r="C15">
            <v>250</v>
          </cell>
          <cell r="D15">
            <v>1207</v>
          </cell>
          <cell r="E15">
            <v>1.0770505385252693</v>
          </cell>
        </row>
        <row r="16">
          <cell r="A16">
            <v>154</v>
          </cell>
          <cell r="B16">
            <v>35</v>
          </cell>
          <cell r="C16">
            <v>305</v>
          </cell>
          <cell r="D16">
            <v>1277.5</v>
          </cell>
          <cell r="E16">
            <v>2.7397260273972601</v>
          </cell>
        </row>
        <row r="17">
          <cell r="A17">
            <v>166</v>
          </cell>
          <cell r="B17">
            <v>245</v>
          </cell>
          <cell r="C17">
            <v>1503</v>
          </cell>
          <cell r="D17">
            <v>2020</v>
          </cell>
          <cell r="E17">
            <v>12.128712871287128</v>
          </cell>
        </row>
        <row r="18">
          <cell r="A18">
            <v>168</v>
          </cell>
          <cell r="B18">
            <v>262</v>
          </cell>
          <cell r="C18">
            <v>1466</v>
          </cell>
          <cell r="D18">
            <v>2695</v>
          </cell>
          <cell r="E18">
            <v>9.7217068645640072</v>
          </cell>
        </row>
        <row r="19">
          <cell r="A19">
            <v>171</v>
          </cell>
          <cell r="B19">
            <v>2</v>
          </cell>
          <cell r="C19">
            <v>126</v>
          </cell>
          <cell r="D19">
            <v>880</v>
          </cell>
          <cell r="E19">
            <v>0.22727272727272727</v>
          </cell>
        </row>
        <row r="20">
          <cell r="A20">
            <v>182</v>
          </cell>
          <cell r="B20">
            <v>26</v>
          </cell>
          <cell r="C20">
            <v>254</v>
          </cell>
          <cell r="D20">
            <v>2024.5</v>
          </cell>
          <cell r="E20">
            <v>1.2842677204247963</v>
          </cell>
        </row>
        <row r="21">
          <cell r="A21">
            <v>195</v>
          </cell>
          <cell r="B21">
            <v>292</v>
          </cell>
          <cell r="C21">
            <v>987</v>
          </cell>
          <cell r="D21">
            <v>2070</v>
          </cell>
          <cell r="E21">
            <v>14.106280193236714</v>
          </cell>
        </row>
        <row r="22">
          <cell r="A22">
            <v>229</v>
          </cell>
          <cell r="B22">
            <v>123</v>
          </cell>
          <cell r="C22">
            <v>718</v>
          </cell>
          <cell r="D22">
            <v>3520.5</v>
          </cell>
          <cell r="E22">
            <v>3.4938219002982529</v>
          </cell>
        </row>
        <row r="23">
          <cell r="A23">
            <v>240</v>
          </cell>
          <cell r="B23">
            <v>1092</v>
          </cell>
          <cell r="C23">
            <v>4087</v>
          </cell>
          <cell r="D23">
            <v>2871</v>
          </cell>
          <cell r="E23">
            <v>38.035527690700107</v>
          </cell>
        </row>
        <row r="24">
          <cell r="A24">
            <v>246</v>
          </cell>
          <cell r="B24">
            <v>794</v>
          </cell>
          <cell r="C24">
            <v>2699</v>
          </cell>
          <cell r="D24">
            <v>2691.5</v>
          </cell>
          <cell r="E24">
            <v>29.500278655025081</v>
          </cell>
        </row>
        <row r="25">
          <cell r="A25">
            <v>267</v>
          </cell>
          <cell r="B25">
            <v>5</v>
          </cell>
          <cell r="C25">
            <v>48</v>
          </cell>
          <cell r="D25">
            <v>428</v>
          </cell>
          <cell r="E25">
            <v>1.1682242990654206</v>
          </cell>
        </row>
        <row r="26">
          <cell r="A26">
            <v>466</v>
          </cell>
          <cell r="B26">
            <v>34</v>
          </cell>
          <cell r="C26">
            <v>279</v>
          </cell>
          <cell r="D26">
            <v>947.5</v>
          </cell>
          <cell r="E26">
            <v>3.5883905013192616</v>
          </cell>
        </row>
        <row r="27">
          <cell r="A27">
            <v>469</v>
          </cell>
          <cell r="B27">
            <v>183</v>
          </cell>
          <cell r="C27">
            <v>641</v>
          </cell>
          <cell r="D27">
            <v>1634</v>
          </cell>
          <cell r="E27">
            <v>11.199510403916769</v>
          </cell>
        </row>
        <row r="28">
          <cell r="A28">
            <v>472</v>
          </cell>
          <cell r="B28">
            <v>2</v>
          </cell>
          <cell r="C28">
            <v>6</v>
          </cell>
          <cell r="D28">
            <v>504</v>
          </cell>
          <cell r="E28">
            <v>0.3968253968253968</v>
          </cell>
        </row>
        <row r="29">
          <cell r="A29">
            <v>473</v>
          </cell>
          <cell r="B29">
            <v>0</v>
          </cell>
          <cell r="C29">
            <v>2</v>
          </cell>
          <cell r="D29">
            <v>1076.5</v>
          </cell>
          <cell r="E29">
            <v>0</v>
          </cell>
        </row>
        <row r="30">
          <cell r="A30">
            <v>478</v>
          </cell>
          <cell r="B30">
            <v>0</v>
          </cell>
          <cell r="C30">
            <v>0</v>
          </cell>
          <cell r="D30">
            <v>763</v>
          </cell>
          <cell r="E30">
            <v>0</v>
          </cell>
        </row>
        <row r="31">
          <cell r="A31">
            <v>480</v>
          </cell>
          <cell r="B31">
            <v>0</v>
          </cell>
          <cell r="C31">
            <v>0</v>
          </cell>
          <cell r="D31">
            <v>931.5</v>
          </cell>
          <cell r="E31">
            <v>0</v>
          </cell>
        </row>
        <row r="32">
          <cell r="A32">
            <v>481</v>
          </cell>
          <cell r="B32">
            <v>0</v>
          </cell>
          <cell r="C32">
            <v>1</v>
          </cell>
          <cell r="D32">
            <v>1440.5</v>
          </cell>
          <cell r="E32">
            <v>0</v>
          </cell>
        </row>
        <row r="33">
          <cell r="A33">
            <v>482</v>
          </cell>
          <cell r="B33">
            <v>0</v>
          </cell>
          <cell r="C33">
            <v>1</v>
          </cell>
          <cell r="D33">
            <v>452.5</v>
          </cell>
          <cell r="E33">
            <v>0</v>
          </cell>
        </row>
        <row r="34">
          <cell r="A34">
            <v>483</v>
          </cell>
          <cell r="B34">
            <v>0</v>
          </cell>
          <cell r="C34">
            <v>2</v>
          </cell>
          <cell r="D34">
            <v>466.5</v>
          </cell>
          <cell r="E34">
            <v>0</v>
          </cell>
        </row>
        <row r="35">
          <cell r="A35">
            <v>485</v>
          </cell>
          <cell r="B35">
            <v>0</v>
          </cell>
          <cell r="C35">
            <v>0</v>
          </cell>
          <cell r="D35">
            <v>464</v>
          </cell>
          <cell r="E35">
            <v>0</v>
          </cell>
        </row>
        <row r="36">
          <cell r="A36">
            <v>487</v>
          </cell>
          <cell r="B36">
            <v>0</v>
          </cell>
          <cell r="C36">
            <v>2</v>
          </cell>
          <cell r="D36">
            <v>353.5</v>
          </cell>
          <cell r="E36">
            <v>0</v>
          </cell>
        </row>
        <row r="37">
          <cell r="A37">
            <v>489</v>
          </cell>
          <cell r="B37">
            <v>1</v>
          </cell>
          <cell r="C37">
            <v>2</v>
          </cell>
          <cell r="D37">
            <v>763.5</v>
          </cell>
          <cell r="E37">
            <v>0.13097576948264572</v>
          </cell>
        </row>
        <row r="38">
          <cell r="A38">
            <v>490</v>
          </cell>
          <cell r="B38">
            <v>0</v>
          </cell>
          <cell r="C38">
            <v>0</v>
          </cell>
          <cell r="D38">
            <v>710.5</v>
          </cell>
          <cell r="E38">
            <v>0</v>
          </cell>
        </row>
        <row r="39">
          <cell r="A39">
            <v>492</v>
          </cell>
          <cell r="B39">
            <v>0</v>
          </cell>
          <cell r="C39">
            <v>2</v>
          </cell>
          <cell r="D39">
            <v>698</v>
          </cell>
          <cell r="E39">
            <v>0</v>
          </cell>
        </row>
        <row r="40">
          <cell r="A40">
            <v>494</v>
          </cell>
          <cell r="B40">
            <v>1</v>
          </cell>
          <cell r="C40">
            <v>14</v>
          </cell>
          <cell r="D40">
            <v>1542</v>
          </cell>
          <cell r="E40">
            <v>6.4850843060959784E-2</v>
          </cell>
        </row>
        <row r="41">
          <cell r="A41">
            <v>496</v>
          </cell>
          <cell r="B41">
            <v>0</v>
          </cell>
          <cell r="C41">
            <v>1</v>
          </cell>
          <cell r="D41">
            <v>439.5</v>
          </cell>
          <cell r="E41">
            <v>0</v>
          </cell>
        </row>
        <row r="42">
          <cell r="A42">
            <v>498</v>
          </cell>
          <cell r="B42">
            <v>0</v>
          </cell>
          <cell r="C42">
            <v>1</v>
          </cell>
          <cell r="D42">
            <v>883</v>
          </cell>
          <cell r="E42">
            <v>0</v>
          </cell>
        </row>
        <row r="43">
          <cell r="A43">
            <v>499</v>
          </cell>
          <cell r="B43">
            <v>1</v>
          </cell>
          <cell r="C43">
            <v>2</v>
          </cell>
          <cell r="D43">
            <v>1276</v>
          </cell>
          <cell r="E43">
            <v>7.8369905956112845E-2</v>
          </cell>
        </row>
        <row r="44">
          <cell r="A44">
            <v>502</v>
          </cell>
          <cell r="B44">
            <v>20</v>
          </cell>
          <cell r="C44">
            <v>21</v>
          </cell>
          <cell r="D44">
            <v>1094</v>
          </cell>
          <cell r="E44">
            <v>1.8281535648994516</v>
          </cell>
        </row>
        <row r="45">
          <cell r="A45">
            <v>504</v>
          </cell>
          <cell r="B45">
            <v>0</v>
          </cell>
          <cell r="C45">
            <v>1</v>
          </cell>
          <cell r="D45">
            <v>721</v>
          </cell>
          <cell r="E45">
            <v>0</v>
          </cell>
        </row>
        <row r="46">
          <cell r="A46">
            <v>505</v>
          </cell>
          <cell r="B46">
            <v>0</v>
          </cell>
          <cell r="C46">
            <v>2</v>
          </cell>
          <cell r="D46">
            <v>259.5</v>
          </cell>
          <cell r="E46">
            <v>0</v>
          </cell>
        </row>
        <row r="47">
          <cell r="A47">
            <v>507</v>
          </cell>
          <cell r="B47">
            <v>0</v>
          </cell>
          <cell r="C47">
            <v>3</v>
          </cell>
          <cell r="D47">
            <v>944</v>
          </cell>
          <cell r="E47">
            <v>0</v>
          </cell>
        </row>
        <row r="48">
          <cell r="A48">
            <v>508</v>
          </cell>
          <cell r="B48">
            <v>0</v>
          </cell>
          <cell r="C48">
            <v>1</v>
          </cell>
          <cell r="D48">
            <v>448.5</v>
          </cell>
          <cell r="E48">
            <v>0</v>
          </cell>
        </row>
        <row r="49">
          <cell r="A49">
            <v>509</v>
          </cell>
          <cell r="B49">
            <v>0</v>
          </cell>
          <cell r="C49">
            <v>0</v>
          </cell>
          <cell r="D49">
            <v>1319</v>
          </cell>
          <cell r="E49">
            <v>0</v>
          </cell>
        </row>
        <row r="50">
          <cell r="A50">
            <v>510</v>
          </cell>
          <cell r="B50">
            <v>0</v>
          </cell>
          <cell r="C50">
            <v>1</v>
          </cell>
          <cell r="D50">
            <v>830</v>
          </cell>
          <cell r="E50">
            <v>0</v>
          </cell>
        </row>
        <row r="51">
          <cell r="A51">
            <v>511</v>
          </cell>
          <cell r="B51">
            <v>0</v>
          </cell>
          <cell r="C51">
            <v>0</v>
          </cell>
          <cell r="D51">
            <v>345</v>
          </cell>
          <cell r="E51">
            <v>0</v>
          </cell>
        </row>
        <row r="52">
          <cell r="A52">
            <v>516</v>
          </cell>
          <cell r="B52">
            <v>0</v>
          </cell>
          <cell r="C52">
            <v>2</v>
          </cell>
          <cell r="D52">
            <v>902.5</v>
          </cell>
          <cell r="E52">
            <v>0</v>
          </cell>
        </row>
        <row r="53">
          <cell r="A53">
            <v>517</v>
          </cell>
          <cell r="B53">
            <v>0</v>
          </cell>
          <cell r="C53">
            <v>3</v>
          </cell>
          <cell r="D53">
            <v>291</v>
          </cell>
          <cell r="E53">
            <v>0</v>
          </cell>
        </row>
        <row r="54">
          <cell r="A54">
            <v>518</v>
          </cell>
          <cell r="B54">
            <v>37</v>
          </cell>
          <cell r="C54">
            <v>38</v>
          </cell>
          <cell r="D54">
            <v>535.5</v>
          </cell>
          <cell r="E54">
            <v>6.9094304388422039</v>
          </cell>
        </row>
        <row r="55">
          <cell r="A55">
            <v>520</v>
          </cell>
          <cell r="B55">
            <v>0</v>
          </cell>
          <cell r="C55">
            <v>0</v>
          </cell>
          <cell r="D55">
            <v>446.5</v>
          </cell>
          <cell r="E55">
            <v>0</v>
          </cell>
        </row>
        <row r="56">
          <cell r="A56">
            <v>522</v>
          </cell>
          <cell r="B56">
            <v>0</v>
          </cell>
          <cell r="C56">
            <v>2</v>
          </cell>
          <cell r="D56">
            <v>588.5</v>
          </cell>
          <cell r="E56">
            <v>0</v>
          </cell>
        </row>
        <row r="57">
          <cell r="A57">
            <v>525</v>
          </cell>
          <cell r="B57">
            <v>0</v>
          </cell>
          <cell r="C57">
            <v>0</v>
          </cell>
          <cell r="D57">
            <v>225</v>
          </cell>
          <cell r="E57">
            <v>0</v>
          </cell>
        </row>
        <row r="58">
          <cell r="A58">
            <v>529</v>
          </cell>
          <cell r="B58">
            <v>0</v>
          </cell>
          <cell r="C58">
            <v>1</v>
          </cell>
          <cell r="D58">
            <v>910.5</v>
          </cell>
          <cell r="E58">
            <v>0</v>
          </cell>
        </row>
        <row r="59">
          <cell r="A59">
            <v>530</v>
          </cell>
          <cell r="B59">
            <v>0</v>
          </cell>
          <cell r="C59">
            <v>15</v>
          </cell>
          <cell r="D59">
            <v>557</v>
          </cell>
          <cell r="E59">
            <v>0</v>
          </cell>
        </row>
        <row r="60">
          <cell r="A60">
            <v>531</v>
          </cell>
          <cell r="B60">
            <v>0</v>
          </cell>
          <cell r="C60">
            <v>3</v>
          </cell>
          <cell r="D60">
            <v>1330</v>
          </cell>
          <cell r="E60">
            <v>0</v>
          </cell>
        </row>
        <row r="61">
          <cell r="A61">
            <v>532</v>
          </cell>
          <cell r="B61">
            <v>0</v>
          </cell>
          <cell r="C61">
            <v>1</v>
          </cell>
          <cell r="D61">
            <v>728</v>
          </cell>
          <cell r="E61">
            <v>0</v>
          </cell>
        </row>
        <row r="62">
          <cell r="A62">
            <v>534</v>
          </cell>
          <cell r="B62">
            <v>5</v>
          </cell>
          <cell r="C62">
            <v>60</v>
          </cell>
          <cell r="D62">
            <v>1209</v>
          </cell>
          <cell r="E62">
            <v>0.41356492969396197</v>
          </cell>
        </row>
        <row r="63">
          <cell r="A63">
            <v>535</v>
          </cell>
          <cell r="B63">
            <v>0</v>
          </cell>
          <cell r="C63">
            <v>1</v>
          </cell>
          <cell r="D63">
            <v>360</v>
          </cell>
          <cell r="E63">
            <v>0</v>
          </cell>
        </row>
        <row r="64">
          <cell r="A64">
            <v>536</v>
          </cell>
          <cell r="B64">
            <v>0</v>
          </cell>
          <cell r="C64">
            <v>2</v>
          </cell>
          <cell r="D64">
            <v>540</v>
          </cell>
          <cell r="E64">
            <v>0</v>
          </cell>
        </row>
        <row r="65">
          <cell r="A65">
            <v>537</v>
          </cell>
          <cell r="B65">
            <v>0</v>
          </cell>
          <cell r="C65">
            <v>2</v>
          </cell>
          <cell r="D65">
            <v>731.5</v>
          </cell>
          <cell r="E65">
            <v>0</v>
          </cell>
        </row>
        <row r="66">
          <cell r="A66">
            <v>538</v>
          </cell>
          <cell r="B66">
            <v>0</v>
          </cell>
          <cell r="C66">
            <v>0</v>
          </cell>
          <cell r="D66">
            <v>342.5</v>
          </cell>
          <cell r="E66">
            <v>0</v>
          </cell>
        </row>
        <row r="67">
          <cell r="A67">
            <v>541</v>
          </cell>
          <cell r="B67">
            <v>0</v>
          </cell>
          <cell r="C67">
            <v>4</v>
          </cell>
          <cell r="D67">
            <v>480</v>
          </cell>
          <cell r="E67">
            <v>0</v>
          </cell>
        </row>
        <row r="68">
          <cell r="A68">
            <v>542</v>
          </cell>
          <cell r="B68">
            <v>6</v>
          </cell>
          <cell r="C68">
            <v>7</v>
          </cell>
          <cell r="D68">
            <v>1211</v>
          </cell>
          <cell r="E68">
            <v>0.495458298926507</v>
          </cell>
        </row>
        <row r="69">
          <cell r="A69">
            <v>543</v>
          </cell>
          <cell r="B69">
            <v>0</v>
          </cell>
          <cell r="C69">
            <v>1</v>
          </cell>
          <cell r="D69">
            <v>890.5</v>
          </cell>
          <cell r="E69">
            <v>0</v>
          </cell>
        </row>
        <row r="70">
          <cell r="A70">
            <v>565</v>
          </cell>
          <cell r="B70">
            <v>128</v>
          </cell>
          <cell r="C70">
            <v>1172</v>
          </cell>
          <cell r="D70">
            <v>2010</v>
          </cell>
          <cell r="E70">
            <v>6.3681592039800989</v>
          </cell>
        </row>
        <row r="71">
          <cell r="A71">
            <v>587</v>
          </cell>
          <cell r="B71">
            <v>12</v>
          </cell>
          <cell r="C71">
            <v>59</v>
          </cell>
          <cell r="D71">
            <v>746.5</v>
          </cell>
          <cell r="E71">
            <v>1.6075016744809107</v>
          </cell>
        </row>
        <row r="72">
          <cell r="A72">
            <v>627</v>
          </cell>
          <cell r="B72">
            <v>30</v>
          </cell>
          <cell r="C72">
            <v>33</v>
          </cell>
          <cell r="D72">
            <v>636.5</v>
          </cell>
          <cell r="E72">
            <v>4.713275726630008</v>
          </cell>
        </row>
        <row r="73">
          <cell r="A73">
            <v>628</v>
          </cell>
          <cell r="B73">
            <v>2</v>
          </cell>
          <cell r="C73">
            <v>4</v>
          </cell>
          <cell r="D73">
            <v>826.5</v>
          </cell>
          <cell r="E73">
            <v>0.24198427102238357</v>
          </cell>
        </row>
        <row r="74">
          <cell r="A74">
            <v>633</v>
          </cell>
          <cell r="B74">
            <v>0</v>
          </cell>
          <cell r="C74">
            <v>0</v>
          </cell>
          <cell r="D74">
            <v>151</v>
          </cell>
          <cell r="E74">
            <v>0</v>
          </cell>
        </row>
        <row r="75">
          <cell r="A75">
            <v>634</v>
          </cell>
          <cell r="B75">
            <v>0</v>
          </cell>
          <cell r="C75">
            <v>4</v>
          </cell>
          <cell r="D75">
            <v>1093.5</v>
          </cell>
          <cell r="E75">
            <v>0</v>
          </cell>
        </row>
        <row r="76">
          <cell r="A76">
            <v>637</v>
          </cell>
          <cell r="B76">
            <v>0</v>
          </cell>
          <cell r="C76">
            <v>3</v>
          </cell>
          <cell r="D76">
            <v>1652.5</v>
          </cell>
          <cell r="E76">
            <v>0</v>
          </cell>
        </row>
        <row r="77">
          <cell r="A77">
            <v>638</v>
          </cell>
          <cell r="B77">
            <v>1</v>
          </cell>
          <cell r="C77">
            <v>7</v>
          </cell>
          <cell r="D77">
            <v>1083</v>
          </cell>
          <cell r="E77">
            <v>9.2336103416435819E-2</v>
          </cell>
        </row>
        <row r="78">
          <cell r="A78">
            <v>654</v>
          </cell>
          <cell r="B78">
            <v>0</v>
          </cell>
          <cell r="C78">
            <v>4</v>
          </cell>
          <cell r="D78">
            <v>1226.5</v>
          </cell>
          <cell r="E78">
            <v>0</v>
          </cell>
        </row>
        <row r="79">
          <cell r="A79">
            <v>666</v>
          </cell>
          <cell r="B79">
            <v>31</v>
          </cell>
          <cell r="C79">
            <v>223</v>
          </cell>
          <cell r="D79">
            <v>1559</v>
          </cell>
          <cell r="E79">
            <v>1.9884541372674793</v>
          </cell>
        </row>
        <row r="80">
          <cell r="A80">
            <v>681</v>
          </cell>
          <cell r="B80">
            <v>315</v>
          </cell>
          <cell r="C80">
            <v>785</v>
          </cell>
          <cell r="D80">
            <v>3663</v>
          </cell>
          <cell r="E80">
            <v>8.5995085995085994</v>
          </cell>
        </row>
        <row r="81">
          <cell r="A81">
            <v>812</v>
          </cell>
          <cell r="B81">
            <v>272</v>
          </cell>
          <cell r="C81">
            <v>1006</v>
          </cell>
          <cell r="D81">
            <v>853</v>
          </cell>
          <cell r="E81">
            <v>31.887456037514657</v>
          </cell>
        </row>
        <row r="82">
          <cell r="A82">
            <v>831</v>
          </cell>
          <cell r="B82">
            <v>337</v>
          </cell>
          <cell r="C82">
            <v>1203</v>
          </cell>
          <cell r="D82">
            <v>987.5</v>
          </cell>
          <cell r="E82">
            <v>34.12658227848101</v>
          </cell>
        </row>
        <row r="83">
          <cell r="A83">
            <v>874</v>
          </cell>
          <cell r="B83">
            <v>1628</v>
          </cell>
          <cell r="C83">
            <v>5505</v>
          </cell>
          <cell r="D83">
            <v>3982</v>
          </cell>
          <cell r="E83">
            <v>40.883977900552487</v>
          </cell>
        </row>
        <row r="84">
          <cell r="A84">
            <v>913</v>
          </cell>
          <cell r="B84">
            <v>0</v>
          </cell>
          <cell r="C84">
            <v>1</v>
          </cell>
          <cell r="D84">
            <v>379</v>
          </cell>
          <cell r="E84">
            <v>0</v>
          </cell>
        </row>
        <row r="85">
          <cell r="A85">
            <v>922</v>
          </cell>
          <cell r="B85">
            <v>22</v>
          </cell>
          <cell r="C85">
            <v>86</v>
          </cell>
          <cell r="D85">
            <v>604.5</v>
          </cell>
          <cell r="E85">
            <v>3.6393713813068653</v>
          </cell>
        </row>
        <row r="86">
          <cell r="A86">
            <v>944</v>
          </cell>
          <cell r="B86">
            <v>0</v>
          </cell>
          <cell r="C86">
            <v>2</v>
          </cell>
          <cell r="D86">
            <v>466</v>
          </cell>
          <cell r="E86">
            <v>0</v>
          </cell>
        </row>
        <row r="87">
          <cell r="A87">
            <v>962</v>
          </cell>
          <cell r="B87">
            <v>0</v>
          </cell>
          <cell r="C87">
            <v>2</v>
          </cell>
          <cell r="D87">
            <v>321.5</v>
          </cell>
          <cell r="E87">
            <v>0</v>
          </cell>
        </row>
        <row r="88">
          <cell r="A88">
            <v>975</v>
          </cell>
          <cell r="B88">
            <v>0</v>
          </cell>
          <cell r="C88">
            <v>1</v>
          </cell>
          <cell r="D88">
            <v>398</v>
          </cell>
          <cell r="E88">
            <v>0</v>
          </cell>
        </row>
        <row r="89">
          <cell r="A89">
            <v>978</v>
          </cell>
          <cell r="B89">
            <v>0</v>
          </cell>
          <cell r="C89">
            <v>0</v>
          </cell>
          <cell r="D89">
            <v>260</v>
          </cell>
          <cell r="E89">
            <v>0</v>
          </cell>
        </row>
        <row r="90">
          <cell r="A90">
            <v>998</v>
          </cell>
          <cell r="B90">
            <v>0</v>
          </cell>
          <cell r="C90">
            <v>0</v>
          </cell>
          <cell r="D90">
            <v>536</v>
          </cell>
          <cell r="E90">
            <v>0</v>
          </cell>
        </row>
        <row r="91">
          <cell r="A91">
            <v>1015</v>
          </cell>
          <cell r="B91">
            <v>133</v>
          </cell>
          <cell r="C91">
            <v>750</v>
          </cell>
          <cell r="D91">
            <v>4180.5</v>
          </cell>
          <cell r="E91">
            <v>3.1814376270781008</v>
          </cell>
        </row>
        <row r="92">
          <cell r="A92">
            <v>1020</v>
          </cell>
          <cell r="B92">
            <v>1461</v>
          </cell>
          <cell r="C92">
            <v>5166</v>
          </cell>
          <cell r="D92">
            <v>2899.5</v>
          </cell>
          <cell r="E92">
            <v>50.387997930677706</v>
          </cell>
        </row>
        <row r="93">
          <cell r="A93">
            <v>1031</v>
          </cell>
          <cell r="B93">
            <v>1311</v>
          </cell>
          <cell r="C93">
            <v>5629</v>
          </cell>
          <cell r="D93">
            <v>2962</v>
          </cell>
          <cell r="E93">
            <v>44.260634706279539</v>
          </cell>
        </row>
        <row r="94">
          <cell r="A94">
            <v>1034</v>
          </cell>
          <cell r="B94">
            <v>379</v>
          </cell>
          <cell r="C94">
            <v>1411</v>
          </cell>
          <cell r="D94">
            <v>2582.5</v>
          </cell>
          <cell r="E94">
            <v>14.675701839303002</v>
          </cell>
        </row>
        <row r="95">
          <cell r="A95">
            <v>1054</v>
          </cell>
          <cell r="B95">
            <v>0</v>
          </cell>
          <cell r="C95">
            <v>1</v>
          </cell>
          <cell r="D95">
            <v>439.5</v>
          </cell>
          <cell r="E95">
            <v>0</v>
          </cell>
        </row>
        <row r="96">
          <cell r="A96">
            <v>1059</v>
          </cell>
          <cell r="B96">
            <v>0</v>
          </cell>
          <cell r="C96">
            <v>0</v>
          </cell>
          <cell r="D96">
            <v>517.5</v>
          </cell>
          <cell r="E96">
            <v>0</v>
          </cell>
        </row>
        <row r="97">
          <cell r="A97">
            <v>1060</v>
          </cell>
          <cell r="B97">
            <v>0</v>
          </cell>
          <cell r="C97">
            <v>0</v>
          </cell>
          <cell r="D97">
            <v>380</v>
          </cell>
          <cell r="E97">
            <v>0</v>
          </cell>
        </row>
        <row r="98">
          <cell r="A98">
            <v>1061</v>
          </cell>
          <cell r="B98">
            <v>4502</v>
          </cell>
          <cell r="C98">
            <v>12732</v>
          </cell>
          <cell r="D98">
            <v>7804.5</v>
          </cell>
          <cell r="E98">
            <v>57.684669101159592</v>
          </cell>
        </row>
        <row r="99">
          <cell r="A99">
            <v>1063</v>
          </cell>
          <cell r="B99">
            <v>1900</v>
          </cell>
          <cell r="C99">
            <v>5648</v>
          </cell>
          <cell r="D99">
            <v>3333</v>
          </cell>
          <cell r="E99">
            <v>57.005700570057002</v>
          </cell>
        </row>
        <row r="100">
          <cell r="A100">
            <v>1066</v>
          </cell>
          <cell r="B100">
            <v>1053</v>
          </cell>
          <cell r="C100">
            <v>2705</v>
          </cell>
          <cell r="D100">
            <v>1377</v>
          </cell>
          <cell r="E100">
            <v>76.470588235294116</v>
          </cell>
        </row>
        <row r="101">
          <cell r="A101">
            <v>1137</v>
          </cell>
          <cell r="B101">
            <v>4</v>
          </cell>
          <cell r="C101">
            <v>50</v>
          </cell>
          <cell r="D101">
            <v>220</v>
          </cell>
          <cell r="E101">
            <v>1.8181818181818181</v>
          </cell>
        </row>
        <row r="102">
          <cell r="A102">
            <v>1139</v>
          </cell>
          <cell r="B102">
            <v>4325</v>
          </cell>
          <cell r="C102">
            <v>14508</v>
          </cell>
          <cell r="D102">
            <v>8981</v>
          </cell>
          <cell r="E102">
            <v>48.157220799465541</v>
          </cell>
        </row>
        <row r="103">
          <cell r="A103">
            <v>1161</v>
          </cell>
          <cell r="B103">
            <v>0</v>
          </cell>
          <cell r="C103">
            <v>17</v>
          </cell>
          <cell r="D103">
            <v>1686</v>
          </cell>
          <cell r="E103">
            <v>0</v>
          </cell>
        </row>
        <row r="104">
          <cell r="A104">
            <v>1192</v>
          </cell>
          <cell r="B104">
            <v>0</v>
          </cell>
          <cell r="C104">
            <v>0</v>
          </cell>
          <cell r="D104">
            <v>366</v>
          </cell>
          <cell r="E104">
            <v>0</v>
          </cell>
        </row>
        <row r="105">
          <cell r="A105">
            <v>1200</v>
          </cell>
          <cell r="B105">
            <v>894</v>
          </cell>
          <cell r="C105">
            <v>4475</v>
          </cell>
          <cell r="D105">
            <v>9254.5</v>
          </cell>
          <cell r="E105">
            <v>9.6601653249770383</v>
          </cell>
        </row>
        <row r="106">
          <cell r="A106">
            <v>1224</v>
          </cell>
          <cell r="B106">
            <v>71</v>
          </cell>
          <cell r="C106">
            <v>251</v>
          </cell>
          <cell r="D106">
            <v>1268.5</v>
          </cell>
          <cell r="E106">
            <v>5.5971620023649979</v>
          </cell>
        </row>
        <row r="107">
          <cell r="A107">
            <v>1247</v>
          </cell>
          <cell r="B107">
            <v>296</v>
          </cell>
          <cell r="C107">
            <v>2577</v>
          </cell>
          <cell r="D107">
            <v>1004</v>
          </cell>
          <cell r="E107">
            <v>29.482071713147413</v>
          </cell>
        </row>
        <row r="108">
          <cell r="A108">
            <v>1263</v>
          </cell>
          <cell r="B108">
            <v>37</v>
          </cell>
          <cell r="C108">
            <v>283</v>
          </cell>
          <cell r="D108">
            <v>1000</v>
          </cell>
          <cell r="E108">
            <v>3.6999999999999997</v>
          </cell>
        </row>
        <row r="109">
          <cell r="A109">
            <v>1268</v>
          </cell>
          <cell r="B109">
            <v>28</v>
          </cell>
          <cell r="C109">
            <v>365</v>
          </cell>
          <cell r="D109">
            <v>975.5</v>
          </cell>
          <cell r="E109">
            <v>2.8703229113275244</v>
          </cell>
        </row>
        <row r="110">
          <cell r="A110">
            <v>1271</v>
          </cell>
          <cell r="B110">
            <v>26</v>
          </cell>
          <cell r="C110">
            <v>199</v>
          </cell>
          <cell r="D110">
            <v>1182</v>
          </cell>
          <cell r="E110">
            <v>2.1996615905245349</v>
          </cell>
        </row>
        <row r="111">
          <cell r="A111">
            <v>1286</v>
          </cell>
          <cell r="B111">
            <v>0</v>
          </cell>
          <cell r="C111">
            <v>0</v>
          </cell>
          <cell r="D111">
            <v>235.5</v>
          </cell>
          <cell r="E111">
            <v>0</v>
          </cell>
        </row>
        <row r="112">
          <cell r="A112">
            <v>1290</v>
          </cell>
          <cell r="B112">
            <v>0</v>
          </cell>
          <cell r="C112">
            <v>2</v>
          </cell>
          <cell r="D112">
            <v>469.5</v>
          </cell>
          <cell r="E112">
            <v>0</v>
          </cell>
        </row>
        <row r="113">
          <cell r="A113">
            <v>1292</v>
          </cell>
          <cell r="B113">
            <v>0</v>
          </cell>
          <cell r="C113">
            <v>4</v>
          </cell>
          <cell r="D113">
            <v>1263.5</v>
          </cell>
          <cell r="E113">
            <v>0</v>
          </cell>
        </row>
        <row r="114">
          <cell r="A114">
            <v>1295</v>
          </cell>
          <cell r="B114">
            <v>0</v>
          </cell>
          <cell r="C114">
            <v>0</v>
          </cell>
          <cell r="D114">
            <v>386</v>
          </cell>
          <cell r="E114">
            <v>0</v>
          </cell>
        </row>
        <row r="115">
          <cell r="A115">
            <v>1296</v>
          </cell>
          <cell r="B115">
            <v>0</v>
          </cell>
          <cell r="C115">
            <v>2</v>
          </cell>
          <cell r="D115">
            <v>418</v>
          </cell>
          <cell r="E115">
            <v>0</v>
          </cell>
        </row>
        <row r="116">
          <cell r="A116">
            <v>1303</v>
          </cell>
          <cell r="B116">
            <v>0</v>
          </cell>
          <cell r="C116">
            <v>0</v>
          </cell>
          <cell r="D116">
            <v>462</v>
          </cell>
          <cell r="E116">
            <v>0</v>
          </cell>
        </row>
        <row r="117">
          <cell r="A117">
            <v>1304</v>
          </cell>
          <cell r="B117">
            <v>40</v>
          </cell>
          <cell r="C117">
            <v>395</v>
          </cell>
          <cell r="D117">
            <v>1814.5</v>
          </cell>
          <cell r="E117">
            <v>2.204464039680353</v>
          </cell>
        </row>
        <row r="118">
          <cell r="A118">
            <v>1309</v>
          </cell>
          <cell r="B118">
            <v>10</v>
          </cell>
          <cell r="C118">
            <v>251</v>
          </cell>
          <cell r="D118">
            <v>933</v>
          </cell>
          <cell r="E118">
            <v>1.0718113612004287</v>
          </cell>
        </row>
        <row r="119">
          <cell r="A119">
            <v>1326</v>
          </cell>
          <cell r="B119">
            <v>0</v>
          </cell>
          <cell r="C119">
            <v>1</v>
          </cell>
          <cell r="D119">
            <v>490</v>
          </cell>
          <cell r="E119">
            <v>0</v>
          </cell>
        </row>
        <row r="120">
          <cell r="A120">
            <v>1327</v>
          </cell>
          <cell r="B120">
            <v>0</v>
          </cell>
          <cell r="C120">
            <v>0</v>
          </cell>
          <cell r="D120">
            <v>821</v>
          </cell>
          <cell r="E120">
            <v>0</v>
          </cell>
        </row>
        <row r="121">
          <cell r="A121">
            <v>2034</v>
          </cell>
          <cell r="B121">
            <v>185</v>
          </cell>
          <cell r="C121">
            <v>508</v>
          </cell>
          <cell r="D121">
            <v>1129</v>
          </cell>
          <cell r="E121">
            <v>16.386182462356068</v>
          </cell>
        </row>
        <row r="122">
          <cell r="A122">
            <v>2100</v>
          </cell>
          <cell r="B122">
            <v>884</v>
          </cell>
          <cell r="C122">
            <v>3971</v>
          </cell>
          <cell r="D122">
            <v>3888</v>
          </cell>
          <cell r="E122">
            <v>22.73662551440329</v>
          </cell>
        </row>
        <row r="123">
          <cell r="A123">
            <v>2200</v>
          </cell>
          <cell r="B123">
            <v>1501</v>
          </cell>
          <cell r="C123">
            <v>4897</v>
          </cell>
          <cell r="D123">
            <v>4669</v>
          </cell>
          <cell r="E123">
            <v>32.148211608481475</v>
          </cell>
        </row>
        <row r="124">
          <cell r="A124">
            <v>2300</v>
          </cell>
          <cell r="B124">
            <v>163</v>
          </cell>
          <cell r="C124">
            <v>647</v>
          </cell>
          <cell r="D124">
            <v>3771</v>
          </cell>
          <cell r="E124">
            <v>4.3224608857067093</v>
          </cell>
        </row>
        <row r="125">
          <cell r="A125">
            <v>2400</v>
          </cell>
          <cell r="B125">
            <v>701</v>
          </cell>
          <cell r="C125">
            <v>3836</v>
          </cell>
          <cell r="D125">
            <v>5074</v>
          </cell>
          <cell r="E125">
            <v>13.815530153724872</v>
          </cell>
        </row>
        <row r="126">
          <cell r="A126">
            <v>2500</v>
          </cell>
          <cell r="B126">
            <v>1995</v>
          </cell>
          <cell r="C126">
            <v>6093</v>
          </cell>
          <cell r="D126">
            <v>4625.5</v>
          </cell>
          <cell r="E126">
            <v>43.130472381364179</v>
          </cell>
        </row>
        <row r="127">
          <cell r="A127">
            <v>2530</v>
          </cell>
          <cell r="B127">
            <v>294</v>
          </cell>
          <cell r="C127">
            <v>1907</v>
          </cell>
          <cell r="D127">
            <v>2418.5</v>
          </cell>
          <cell r="E127">
            <v>12.156295224312592</v>
          </cell>
        </row>
        <row r="128">
          <cell r="A128">
            <v>2550</v>
          </cell>
          <cell r="B128">
            <v>470</v>
          </cell>
          <cell r="C128">
            <v>1263</v>
          </cell>
          <cell r="D128">
            <v>3189</v>
          </cell>
          <cell r="E128">
            <v>14.738162433364691</v>
          </cell>
        </row>
        <row r="129">
          <cell r="A129">
            <v>2560</v>
          </cell>
          <cell r="B129">
            <v>2147</v>
          </cell>
          <cell r="C129">
            <v>6407</v>
          </cell>
          <cell r="D129">
            <v>4054.5</v>
          </cell>
          <cell r="E129">
            <v>52.953508447404118</v>
          </cell>
        </row>
        <row r="130">
          <cell r="A130">
            <v>2600</v>
          </cell>
          <cell r="B130">
            <v>998</v>
          </cell>
          <cell r="C130">
            <v>8503</v>
          </cell>
          <cell r="D130">
            <v>5989</v>
          </cell>
          <cell r="E130">
            <v>16.66388378694273</v>
          </cell>
        </row>
        <row r="131">
          <cell r="A131">
            <v>2610</v>
          </cell>
          <cell r="B131">
            <v>1205</v>
          </cell>
          <cell r="C131">
            <v>4129</v>
          </cell>
          <cell r="D131">
            <v>5512.5</v>
          </cell>
          <cell r="E131">
            <v>21.859410430839002</v>
          </cell>
        </row>
        <row r="132">
          <cell r="A132">
            <v>2620</v>
          </cell>
          <cell r="B132">
            <v>499</v>
          </cell>
          <cell r="C132">
            <v>2139</v>
          </cell>
          <cell r="D132">
            <v>6428.5</v>
          </cell>
          <cell r="E132">
            <v>7.7623084700941121</v>
          </cell>
        </row>
        <row r="133">
          <cell r="A133">
            <v>2630</v>
          </cell>
          <cell r="B133">
            <v>3105</v>
          </cell>
          <cell r="C133">
            <v>9552</v>
          </cell>
          <cell r="D133">
            <v>7663.5</v>
          </cell>
          <cell r="E133">
            <v>40.516735173223722</v>
          </cell>
        </row>
        <row r="134">
          <cell r="A134">
            <v>2640</v>
          </cell>
          <cell r="B134">
            <v>599</v>
          </cell>
          <cell r="C134">
            <v>3958</v>
          </cell>
          <cell r="D134">
            <v>6229</v>
          </cell>
          <cell r="E134">
            <v>9.6163108043024561</v>
          </cell>
        </row>
        <row r="135">
          <cell r="A135">
            <v>2650</v>
          </cell>
          <cell r="B135">
            <v>171</v>
          </cell>
          <cell r="C135">
            <v>968</v>
          </cell>
          <cell r="D135">
            <v>9235.5</v>
          </cell>
          <cell r="E135">
            <v>1.8515510800714632</v>
          </cell>
        </row>
        <row r="136">
          <cell r="A136">
            <v>2660</v>
          </cell>
          <cell r="B136">
            <v>732</v>
          </cell>
          <cell r="C136">
            <v>3144</v>
          </cell>
          <cell r="D136">
            <v>6307</v>
          </cell>
          <cell r="E136">
            <v>11.606151894720153</v>
          </cell>
        </row>
        <row r="137">
          <cell r="A137">
            <v>2710</v>
          </cell>
          <cell r="B137">
            <v>0</v>
          </cell>
          <cell r="C137">
            <v>5</v>
          </cell>
          <cell r="D137">
            <v>2792.5</v>
          </cell>
          <cell r="E137">
            <v>0</v>
          </cell>
        </row>
        <row r="138">
          <cell r="A138">
            <v>2720</v>
          </cell>
          <cell r="B138">
            <v>2</v>
          </cell>
          <cell r="C138">
            <v>12</v>
          </cell>
          <cell r="D138">
            <v>2018.5</v>
          </cell>
          <cell r="E138">
            <v>9.908347783007182E-2</v>
          </cell>
        </row>
        <row r="139">
          <cell r="A139">
            <v>2730</v>
          </cell>
          <cell r="B139">
            <v>0</v>
          </cell>
          <cell r="C139">
            <v>7</v>
          </cell>
          <cell r="D139">
            <v>2709.5</v>
          </cell>
          <cell r="E139">
            <v>0</v>
          </cell>
        </row>
        <row r="140">
          <cell r="A140">
            <v>2800</v>
          </cell>
          <cell r="B140">
            <v>872</v>
          </cell>
          <cell r="C140">
            <v>2732</v>
          </cell>
          <cell r="D140">
            <v>3283</v>
          </cell>
          <cell r="E140">
            <v>26.561072190070057</v>
          </cell>
        </row>
        <row r="141">
          <cell r="A141">
            <v>3000</v>
          </cell>
          <cell r="B141">
            <v>7592</v>
          </cell>
          <cell r="C141">
            <v>24025</v>
          </cell>
          <cell r="D141">
            <v>91134</v>
          </cell>
          <cell r="E141">
            <v>8.3305901200430128</v>
          </cell>
        </row>
        <row r="142">
          <cell r="A142">
            <v>3557</v>
          </cell>
          <cell r="B142">
            <v>38</v>
          </cell>
          <cell r="C142">
            <v>96</v>
          </cell>
          <cell r="D142">
            <v>402.5</v>
          </cell>
          <cell r="E142">
            <v>9.4409937888198758</v>
          </cell>
        </row>
        <row r="143">
          <cell r="A143">
            <v>3560</v>
          </cell>
          <cell r="B143">
            <v>2</v>
          </cell>
          <cell r="C143">
            <v>16</v>
          </cell>
          <cell r="D143">
            <v>561.5</v>
          </cell>
          <cell r="E143">
            <v>0.3561887800534283</v>
          </cell>
        </row>
        <row r="144">
          <cell r="A144">
            <v>3570</v>
          </cell>
          <cell r="B144">
            <v>1695</v>
          </cell>
          <cell r="C144">
            <v>6053</v>
          </cell>
          <cell r="D144">
            <v>2644</v>
          </cell>
          <cell r="E144">
            <v>64.107413010590022</v>
          </cell>
        </row>
        <row r="145">
          <cell r="A145">
            <v>3574</v>
          </cell>
          <cell r="B145">
            <v>7</v>
          </cell>
          <cell r="C145">
            <v>38</v>
          </cell>
          <cell r="D145">
            <v>348.5</v>
          </cell>
          <cell r="E145">
            <v>2.0086083213773311</v>
          </cell>
        </row>
        <row r="146">
          <cell r="A146">
            <v>3608</v>
          </cell>
          <cell r="B146">
            <v>35</v>
          </cell>
          <cell r="C146">
            <v>122</v>
          </cell>
          <cell r="D146">
            <v>142</v>
          </cell>
          <cell r="E146">
            <v>24.647887323943664</v>
          </cell>
        </row>
        <row r="147">
          <cell r="A147">
            <v>3611</v>
          </cell>
          <cell r="B147">
            <v>211</v>
          </cell>
          <cell r="C147">
            <v>494</v>
          </cell>
          <cell r="D147">
            <v>696.5</v>
          </cell>
          <cell r="E147">
            <v>30.294328786791098</v>
          </cell>
        </row>
        <row r="148">
          <cell r="A148">
            <v>3616</v>
          </cell>
          <cell r="B148">
            <v>1093</v>
          </cell>
          <cell r="C148">
            <v>3166</v>
          </cell>
          <cell r="D148">
            <v>4213</v>
          </cell>
          <cell r="E148">
            <v>25.943508188938996</v>
          </cell>
        </row>
        <row r="149">
          <cell r="A149">
            <v>3640</v>
          </cell>
          <cell r="B149">
            <v>172</v>
          </cell>
          <cell r="C149">
            <v>622</v>
          </cell>
          <cell r="D149">
            <v>844.5</v>
          </cell>
          <cell r="E149">
            <v>20.367081113084666</v>
          </cell>
        </row>
        <row r="150">
          <cell r="A150">
            <v>3650</v>
          </cell>
          <cell r="B150">
            <v>13</v>
          </cell>
          <cell r="C150">
            <v>114</v>
          </cell>
          <cell r="D150">
            <v>878.5</v>
          </cell>
          <cell r="E150">
            <v>1.4797951052931131</v>
          </cell>
        </row>
        <row r="151">
          <cell r="A151">
            <v>3652</v>
          </cell>
          <cell r="B151">
            <v>26</v>
          </cell>
          <cell r="C151">
            <v>280</v>
          </cell>
          <cell r="D151">
            <v>427.5</v>
          </cell>
          <cell r="E151">
            <v>6.0818713450292394</v>
          </cell>
        </row>
        <row r="152">
          <cell r="A152">
            <v>3660</v>
          </cell>
          <cell r="B152">
            <v>5</v>
          </cell>
          <cell r="C152">
            <v>40</v>
          </cell>
          <cell r="D152">
            <v>170</v>
          </cell>
          <cell r="E152">
            <v>2.9411764705882351</v>
          </cell>
        </row>
        <row r="153">
          <cell r="A153">
            <v>3730</v>
          </cell>
          <cell r="B153">
            <v>92</v>
          </cell>
          <cell r="C153">
            <v>359</v>
          </cell>
          <cell r="D153">
            <v>1564.5</v>
          </cell>
          <cell r="E153">
            <v>5.8804729945669543</v>
          </cell>
        </row>
        <row r="154">
          <cell r="A154">
            <v>3750</v>
          </cell>
          <cell r="B154">
            <v>71</v>
          </cell>
          <cell r="C154">
            <v>450</v>
          </cell>
          <cell r="D154">
            <v>853</v>
          </cell>
          <cell r="E154">
            <v>8.3235638921453692</v>
          </cell>
        </row>
        <row r="155">
          <cell r="A155">
            <v>3760</v>
          </cell>
          <cell r="B155">
            <v>23</v>
          </cell>
          <cell r="C155">
            <v>266</v>
          </cell>
          <cell r="D155">
            <v>873</v>
          </cell>
          <cell r="E155">
            <v>2.6345933562428407</v>
          </cell>
        </row>
        <row r="156">
          <cell r="A156">
            <v>3769</v>
          </cell>
          <cell r="B156">
            <v>8</v>
          </cell>
          <cell r="C156">
            <v>86</v>
          </cell>
          <cell r="D156">
            <v>528.5</v>
          </cell>
          <cell r="E156">
            <v>1.5137180700094608</v>
          </cell>
        </row>
        <row r="157">
          <cell r="A157">
            <v>3780</v>
          </cell>
          <cell r="B157">
            <v>41</v>
          </cell>
          <cell r="C157">
            <v>436</v>
          </cell>
          <cell r="D157">
            <v>765</v>
          </cell>
          <cell r="E157">
            <v>5.3594771241830061</v>
          </cell>
        </row>
        <row r="158">
          <cell r="A158">
            <v>3797</v>
          </cell>
          <cell r="B158">
            <v>25</v>
          </cell>
          <cell r="C158">
            <v>385</v>
          </cell>
          <cell r="D158">
            <v>808.5</v>
          </cell>
          <cell r="E158">
            <v>3.0921459492888066</v>
          </cell>
        </row>
        <row r="159">
          <cell r="A159">
            <v>4000</v>
          </cell>
          <cell r="B159">
            <v>15353</v>
          </cell>
          <cell r="C159">
            <v>57452</v>
          </cell>
          <cell r="D159">
            <v>59314</v>
          </cell>
          <cell r="E159">
            <v>25.884276899214353</v>
          </cell>
        </row>
        <row r="160">
          <cell r="A160">
            <v>4001</v>
          </cell>
          <cell r="B160">
            <v>0</v>
          </cell>
          <cell r="C160">
            <v>0</v>
          </cell>
          <cell r="D160">
            <v>459.5</v>
          </cell>
          <cell r="E160">
            <v>0</v>
          </cell>
        </row>
        <row r="161">
          <cell r="A161">
            <v>4100</v>
          </cell>
          <cell r="B161">
            <v>601</v>
          </cell>
          <cell r="C161">
            <v>1958</v>
          </cell>
          <cell r="D161">
            <v>1216.5</v>
          </cell>
          <cell r="E161">
            <v>49.404027949034116</v>
          </cell>
        </row>
        <row r="162">
          <cell r="A162">
            <v>4201</v>
          </cell>
          <cell r="B162">
            <v>0</v>
          </cell>
          <cell r="C162">
            <v>0</v>
          </cell>
          <cell r="D162">
            <v>879</v>
          </cell>
          <cell r="E162">
            <v>0</v>
          </cell>
        </row>
        <row r="163">
          <cell r="A163">
            <v>4203</v>
          </cell>
          <cell r="B163">
            <v>0</v>
          </cell>
          <cell r="C163">
            <v>0</v>
          </cell>
          <cell r="D163">
            <v>292</v>
          </cell>
          <cell r="E163">
            <v>0</v>
          </cell>
        </row>
        <row r="164">
          <cell r="A164">
            <v>4501</v>
          </cell>
          <cell r="B164">
            <v>0</v>
          </cell>
          <cell r="C164">
            <v>1</v>
          </cell>
          <cell r="D164">
            <v>106</v>
          </cell>
          <cell r="E164">
            <v>0</v>
          </cell>
        </row>
        <row r="165">
          <cell r="A165">
            <v>4502</v>
          </cell>
          <cell r="B165">
            <v>0</v>
          </cell>
          <cell r="C165">
            <v>0</v>
          </cell>
          <cell r="D165">
            <v>152.5</v>
          </cell>
          <cell r="E165">
            <v>0</v>
          </cell>
        </row>
        <row r="166">
          <cell r="A166">
            <v>5000</v>
          </cell>
          <cell r="B166">
            <v>5828</v>
          </cell>
          <cell r="C166">
            <v>34327</v>
          </cell>
          <cell r="D166">
            <v>72006</v>
          </cell>
          <cell r="E166">
            <v>8.0937699636141431</v>
          </cell>
        </row>
        <row r="167">
          <cell r="A167">
            <v>6000</v>
          </cell>
          <cell r="B167">
            <v>0</v>
          </cell>
          <cell r="C167">
            <v>4</v>
          </cell>
          <cell r="D167">
            <v>1753</v>
          </cell>
          <cell r="E167">
            <v>0</v>
          </cell>
        </row>
        <row r="168">
          <cell r="A168">
            <v>6100</v>
          </cell>
          <cell r="B168">
            <v>799</v>
          </cell>
          <cell r="C168">
            <v>2266</v>
          </cell>
          <cell r="D168">
            <v>14283</v>
          </cell>
          <cell r="E168">
            <v>5.5940628719456695</v>
          </cell>
        </row>
        <row r="169">
          <cell r="A169">
            <v>6200</v>
          </cell>
          <cell r="B169">
            <v>10257</v>
          </cell>
          <cell r="C169">
            <v>40119</v>
          </cell>
          <cell r="D169">
            <v>29186</v>
          </cell>
          <cell r="E169">
            <v>35.143561981772081</v>
          </cell>
        </row>
        <row r="170">
          <cell r="A170">
            <v>6300</v>
          </cell>
          <cell r="B170">
            <v>326</v>
          </cell>
          <cell r="C170">
            <v>3142</v>
          </cell>
          <cell r="D170">
            <v>9986</v>
          </cell>
          <cell r="E170">
            <v>3.2645703985579813</v>
          </cell>
        </row>
        <row r="171">
          <cell r="A171">
            <v>6400</v>
          </cell>
          <cell r="B171">
            <v>1354</v>
          </cell>
          <cell r="C171">
            <v>6760</v>
          </cell>
          <cell r="D171">
            <v>20049</v>
          </cell>
          <cell r="E171">
            <v>6.7534540376078604</v>
          </cell>
        </row>
        <row r="172">
          <cell r="A172">
            <v>6500</v>
          </cell>
          <cell r="B172">
            <v>4995</v>
          </cell>
          <cell r="C172">
            <v>18466</v>
          </cell>
          <cell r="D172">
            <v>16248.5</v>
          </cell>
          <cell r="E172">
            <v>30.741299196848942</v>
          </cell>
        </row>
        <row r="173">
          <cell r="A173">
            <v>6600</v>
          </cell>
          <cell r="B173">
            <v>5799</v>
          </cell>
          <cell r="C173">
            <v>28385</v>
          </cell>
          <cell r="D173">
            <v>35729</v>
          </cell>
          <cell r="E173">
            <v>16.230513028632203</v>
          </cell>
        </row>
        <row r="174">
          <cell r="A174">
            <v>6700</v>
          </cell>
          <cell r="B174">
            <v>1270</v>
          </cell>
          <cell r="C174">
            <v>4101</v>
          </cell>
          <cell r="D174">
            <v>6506.5</v>
          </cell>
          <cell r="E174">
            <v>19.518942595865674</v>
          </cell>
        </row>
        <row r="175">
          <cell r="A175">
            <v>6800</v>
          </cell>
          <cell r="B175">
            <v>2543</v>
          </cell>
          <cell r="C175">
            <v>8619</v>
          </cell>
          <cell r="D175">
            <v>10310</v>
          </cell>
          <cell r="E175">
            <v>24.665373423860331</v>
          </cell>
        </row>
        <row r="176">
          <cell r="A176">
            <v>6900</v>
          </cell>
          <cell r="B176">
            <v>1929</v>
          </cell>
          <cell r="C176">
            <v>7098</v>
          </cell>
          <cell r="D176">
            <v>20504</v>
          </cell>
          <cell r="E176">
            <v>9.4079204057744832</v>
          </cell>
        </row>
        <row r="177">
          <cell r="A177">
            <v>7000</v>
          </cell>
          <cell r="B177">
            <v>4251</v>
          </cell>
          <cell r="C177">
            <v>12000</v>
          </cell>
          <cell r="D177">
            <v>10173</v>
          </cell>
          <cell r="E177">
            <v>41.787083456207611</v>
          </cell>
        </row>
        <row r="178">
          <cell r="A178">
            <v>7100</v>
          </cell>
          <cell r="B178">
            <v>10281</v>
          </cell>
          <cell r="C178">
            <v>35099</v>
          </cell>
          <cell r="D178">
            <v>24031.5</v>
          </cell>
          <cell r="E178">
            <v>42.781349478809062</v>
          </cell>
        </row>
        <row r="179">
          <cell r="A179">
            <v>7200</v>
          </cell>
          <cell r="B179">
            <v>508</v>
          </cell>
          <cell r="C179">
            <v>1965</v>
          </cell>
          <cell r="D179">
            <v>7000</v>
          </cell>
          <cell r="E179">
            <v>7.2571428571428562</v>
          </cell>
        </row>
        <row r="180">
          <cell r="A180">
            <v>7300</v>
          </cell>
          <cell r="B180">
            <v>1</v>
          </cell>
          <cell r="C180">
            <v>9</v>
          </cell>
          <cell r="D180">
            <v>7038.5</v>
          </cell>
          <cell r="E180">
            <v>1.4207572636215103E-2</v>
          </cell>
        </row>
        <row r="181">
          <cell r="A181">
            <v>7400</v>
          </cell>
          <cell r="B181">
            <v>10199</v>
          </cell>
          <cell r="C181">
            <v>38568</v>
          </cell>
          <cell r="D181">
            <v>42143</v>
          </cell>
          <cell r="E181">
            <v>24.200934912085042</v>
          </cell>
        </row>
        <row r="182">
          <cell r="A182">
            <v>7500</v>
          </cell>
          <cell r="B182">
            <v>0</v>
          </cell>
          <cell r="C182">
            <v>2</v>
          </cell>
          <cell r="D182">
            <v>1807.5</v>
          </cell>
          <cell r="E182">
            <v>0</v>
          </cell>
        </row>
        <row r="183">
          <cell r="A183">
            <v>7600</v>
          </cell>
          <cell r="B183">
            <v>2346</v>
          </cell>
          <cell r="C183">
            <v>8545</v>
          </cell>
          <cell r="D183">
            <v>7217.5</v>
          </cell>
          <cell r="E183">
            <v>32.504329754069964</v>
          </cell>
        </row>
        <row r="184">
          <cell r="A184">
            <v>7700</v>
          </cell>
          <cell r="B184">
            <v>2852</v>
          </cell>
          <cell r="C184">
            <v>10542</v>
          </cell>
          <cell r="D184">
            <v>8717</v>
          </cell>
          <cell r="E184">
            <v>32.717678100263853</v>
          </cell>
        </row>
        <row r="185">
          <cell r="A185">
            <v>7800</v>
          </cell>
          <cell r="B185">
            <v>1000</v>
          </cell>
          <cell r="C185">
            <v>3186</v>
          </cell>
          <cell r="D185">
            <v>5577.5</v>
          </cell>
          <cell r="E185">
            <v>17.929179740026893</v>
          </cell>
        </row>
        <row r="186">
          <cell r="A186">
            <v>7900</v>
          </cell>
          <cell r="B186">
            <v>9241</v>
          </cell>
          <cell r="C186">
            <v>36451</v>
          </cell>
          <cell r="D186">
            <v>41930</v>
          </cell>
          <cell r="E186">
            <v>22.039112807059386</v>
          </cell>
        </row>
        <row r="187">
          <cell r="A187">
            <v>8000</v>
          </cell>
          <cell r="B187">
            <v>905</v>
          </cell>
          <cell r="C187">
            <v>1991</v>
          </cell>
          <cell r="D187">
            <v>3675.5</v>
          </cell>
          <cell r="E187">
            <v>24.622500340089783</v>
          </cell>
        </row>
        <row r="188">
          <cell r="A188">
            <v>8200</v>
          </cell>
          <cell r="B188">
            <v>2359</v>
          </cell>
          <cell r="C188">
            <v>9369</v>
          </cell>
          <cell r="D188">
            <v>9940.5</v>
          </cell>
          <cell r="E188">
            <v>23.731200643830793</v>
          </cell>
        </row>
        <row r="189">
          <cell r="A189">
            <v>8300</v>
          </cell>
          <cell r="B189">
            <v>9326</v>
          </cell>
          <cell r="C189">
            <v>40736</v>
          </cell>
          <cell r="D189">
            <v>47611</v>
          </cell>
          <cell r="E189">
            <v>19.587910356850308</v>
          </cell>
        </row>
        <row r="190">
          <cell r="A190">
            <v>8400</v>
          </cell>
          <cell r="B190">
            <v>4156</v>
          </cell>
          <cell r="C190">
            <v>16152</v>
          </cell>
          <cell r="D190">
            <v>23556</v>
          </cell>
          <cell r="E190">
            <v>17.643063338427577</v>
          </cell>
        </row>
        <row r="191">
          <cell r="A191">
            <v>8500</v>
          </cell>
          <cell r="B191">
            <v>2687</v>
          </cell>
          <cell r="C191">
            <v>10861</v>
          </cell>
          <cell r="D191">
            <v>9858</v>
          </cell>
          <cell r="E191">
            <v>27.257050111584501</v>
          </cell>
        </row>
        <row r="192">
          <cell r="A192">
            <v>8600</v>
          </cell>
          <cell r="B192">
            <v>2044</v>
          </cell>
          <cell r="C192">
            <v>15672</v>
          </cell>
          <cell r="D192">
            <v>29476</v>
          </cell>
          <cell r="E192">
            <v>6.9344551499525036</v>
          </cell>
        </row>
        <row r="193">
          <cell r="A193">
            <v>8700</v>
          </cell>
          <cell r="B193">
            <v>586</v>
          </cell>
          <cell r="C193">
            <v>2989</v>
          </cell>
          <cell r="D193">
            <v>15182.5</v>
          </cell>
          <cell r="E193">
            <v>3.859706899390746</v>
          </cell>
        </row>
        <row r="194">
          <cell r="A194">
            <v>8800</v>
          </cell>
          <cell r="B194">
            <v>42</v>
          </cell>
          <cell r="C194">
            <v>53</v>
          </cell>
          <cell r="D194">
            <v>3283.5</v>
          </cell>
          <cell r="E194">
            <v>1.2791228871630882</v>
          </cell>
        </row>
        <row r="195">
          <cell r="A195">
            <v>8900</v>
          </cell>
          <cell r="B195">
            <v>0</v>
          </cell>
          <cell r="C195">
            <v>8</v>
          </cell>
          <cell r="D195">
            <v>2085.5</v>
          </cell>
          <cell r="E195">
            <v>0</v>
          </cell>
        </row>
        <row r="196">
          <cell r="A196">
            <v>9000</v>
          </cell>
          <cell r="B196">
            <v>12939</v>
          </cell>
          <cell r="C196">
            <v>42693</v>
          </cell>
          <cell r="D196">
            <v>34448.5</v>
          </cell>
          <cell r="E196">
            <v>37.560416273567789</v>
          </cell>
        </row>
        <row r="197">
          <cell r="A197">
            <v>9100</v>
          </cell>
          <cell r="B197">
            <v>3006</v>
          </cell>
          <cell r="C197">
            <v>12424</v>
          </cell>
          <cell r="D197">
            <v>11115</v>
          </cell>
          <cell r="E197">
            <v>27.044534412955468</v>
          </cell>
        </row>
        <row r="198">
          <cell r="A198">
            <v>9200</v>
          </cell>
          <cell r="B198">
            <v>197</v>
          </cell>
          <cell r="C198">
            <v>585</v>
          </cell>
          <cell r="D198">
            <v>2236.5</v>
          </cell>
          <cell r="E198">
            <v>8.8084059915045838</v>
          </cell>
        </row>
        <row r="199">
          <cell r="A199">
            <v>9300</v>
          </cell>
          <cell r="B199">
            <v>132</v>
          </cell>
          <cell r="C199">
            <v>728</v>
          </cell>
          <cell r="D199">
            <v>3061.5</v>
          </cell>
          <cell r="E199">
            <v>4.3116119549240572</v>
          </cell>
        </row>
        <row r="200">
          <cell r="A200">
            <v>9400</v>
          </cell>
          <cell r="B200">
            <v>316</v>
          </cell>
          <cell r="C200">
            <v>1206</v>
          </cell>
          <cell r="D200">
            <v>5268.5</v>
          </cell>
          <cell r="E200">
            <v>5.9979121191990128</v>
          </cell>
        </row>
        <row r="201">
          <cell r="A201">
            <v>9500</v>
          </cell>
          <cell r="B201">
            <v>1854</v>
          </cell>
          <cell r="C201">
            <v>7246</v>
          </cell>
          <cell r="D201">
            <v>8777</v>
          </cell>
          <cell r="E201">
            <v>21.123390680186851</v>
          </cell>
        </row>
        <row r="202">
          <cell r="A202">
            <v>9600</v>
          </cell>
          <cell r="B202">
            <v>4173</v>
          </cell>
          <cell r="C202">
            <v>13334</v>
          </cell>
          <cell r="D202">
            <v>9463</v>
          </cell>
          <cell r="E202">
            <v>44.098066152382962</v>
          </cell>
        </row>
        <row r="203">
          <cell r="A203">
            <v>9700</v>
          </cell>
          <cell r="B203">
            <v>539</v>
          </cell>
          <cell r="C203">
            <v>2396</v>
          </cell>
          <cell r="D203">
            <v>9665.5</v>
          </cell>
          <cell r="E203">
            <v>5.5765350990636797</v>
          </cell>
        </row>
        <row r="204">
          <cell r="A204">
            <v>9800</v>
          </cell>
          <cell r="B204">
            <v>75</v>
          </cell>
          <cell r="C204">
            <v>422</v>
          </cell>
          <cell r="D204">
            <v>1494.5</v>
          </cell>
          <cell r="E204">
            <v>5.0184008029441287</v>
          </cell>
        </row>
      </sheetData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25"/>
      <sheetName val="1.27"/>
      <sheetName val="בדיקה"/>
    </sheetNames>
    <sheetDataSet>
      <sheetData sheetId="0">
        <row r="9">
          <cell r="A9">
            <v>472</v>
          </cell>
          <cell r="B9">
            <v>1</v>
          </cell>
          <cell r="C9" t="str">
            <v>אבו גוש</v>
          </cell>
          <cell r="D9">
            <v>0.5</v>
          </cell>
          <cell r="E9">
            <v>7.8739999999999997</v>
          </cell>
          <cell r="F9">
            <v>0.2</v>
          </cell>
          <cell r="G9">
            <v>0.60000000000000009</v>
          </cell>
          <cell r="I9">
            <v>6.4008128016256034</v>
          </cell>
          <cell r="J9">
            <v>2.0701041402082803</v>
          </cell>
          <cell r="K9">
            <v>7.0612141224282441</v>
          </cell>
          <cell r="M9">
            <v>119</v>
          </cell>
        </row>
        <row r="10">
          <cell r="A10">
            <v>473</v>
          </cell>
          <cell r="B10">
            <v>2</v>
          </cell>
          <cell r="C10" t="str">
            <v>אבו סנאן</v>
          </cell>
          <cell r="D10">
            <v>1.1000000000000001</v>
          </cell>
          <cell r="E10">
            <v>14.4495</v>
          </cell>
          <cell r="F10">
            <v>0.4</v>
          </cell>
          <cell r="G10">
            <v>1.1000000000000001</v>
          </cell>
          <cell r="I10">
            <v>7.4500847780200008</v>
          </cell>
          <cell r="J10">
            <v>2.7163569673691135</v>
          </cell>
          <cell r="K10">
            <v>7.8168794767985048</v>
          </cell>
          <cell r="M10">
            <v>106</v>
          </cell>
        </row>
        <row r="11">
          <cell r="A11">
            <v>182</v>
          </cell>
          <cell r="B11">
            <v>3</v>
          </cell>
          <cell r="C11" t="str">
            <v>אבן יהודה</v>
          </cell>
          <cell r="D11">
            <v>2</v>
          </cell>
          <cell r="E11">
            <v>14.2575</v>
          </cell>
          <cell r="F11">
            <v>0.8</v>
          </cell>
          <cell r="G11">
            <v>2.1</v>
          </cell>
          <cell r="I11">
            <v>14.199544099596704</v>
          </cell>
          <cell r="J11">
            <v>5.7688935647904609</v>
          </cell>
          <cell r="K11">
            <v>14.704541469402068</v>
          </cell>
          <cell r="M11">
            <v>49</v>
          </cell>
        </row>
        <row r="12">
          <cell r="A12">
            <v>2710</v>
          </cell>
          <cell r="B12">
            <v>4</v>
          </cell>
          <cell r="C12" t="str">
            <v>אום אל-פחם</v>
          </cell>
          <cell r="D12">
            <v>2.8000000000000003</v>
          </cell>
          <cell r="E12">
            <v>57.672499999999999</v>
          </cell>
          <cell r="F12">
            <v>0.9</v>
          </cell>
          <cell r="G12">
            <v>3</v>
          </cell>
          <cell r="I12">
            <v>4.8419957518748102</v>
          </cell>
          <cell r="J12">
            <v>1.6411634661233692</v>
          </cell>
          <cell r="K12">
            <v>5.1870475529931941</v>
          </cell>
          <cell r="M12">
            <v>149</v>
          </cell>
        </row>
        <row r="13">
          <cell r="A13">
            <v>31</v>
          </cell>
          <cell r="B13">
            <v>5</v>
          </cell>
          <cell r="C13" t="str">
            <v>אופקים</v>
          </cell>
          <cell r="D13">
            <v>2.9000000000000004</v>
          </cell>
          <cell r="E13">
            <v>34.003500000000003</v>
          </cell>
          <cell r="F13">
            <v>1.1000000000000001</v>
          </cell>
          <cell r="G13">
            <v>3.1</v>
          </cell>
          <cell r="I13">
            <v>8.6535209610775361</v>
          </cell>
          <cell r="J13">
            <v>3.2776037760818744</v>
          </cell>
          <cell r="K13">
            <v>9.1064155160498181</v>
          </cell>
          <cell r="M13">
            <v>96</v>
          </cell>
        </row>
        <row r="14">
          <cell r="A14">
            <v>2400</v>
          </cell>
          <cell r="B14">
            <v>6</v>
          </cell>
          <cell r="C14" t="str">
            <v>אור יהודה</v>
          </cell>
          <cell r="D14">
            <v>5.1000000000000005</v>
          </cell>
          <cell r="E14">
            <v>36.814</v>
          </cell>
          <cell r="F14">
            <v>1.9000000000000001</v>
          </cell>
          <cell r="G14">
            <v>5.3000000000000007</v>
          </cell>
          <cell r="I14">
            <v>13.782800021730862</v>
          </cell>
          <cell r="J14">
            <v>5.0388439180746456</v>
          </cell>
          <cell r="K14">
            <v>14.442874993209106</v>
          </cell>
          <cell r="M14">
            <v>53</v>
          </cell>
        </row>
        <row r="15">
          <cell r="A15">
            <v>1020</v>
          </cell>
          <cell r="B15">
            <v>7</v>
          </cell>
          <cell r="C15" t="str">
            <v>אור עקיבא</v>
          </cell>
          <cell r="D15">
            <v>2.9000000000000004</v>
          </cell>
          <cell r="E15">
            <v>19.900500000000001</v>
          </cell>
          <cell r="F15">
            <v>1.1000000000000001</v>
          </cell>
          <cell r="G15">
            <v>3.1</v>
          </cell>
          <cell r="I15">
            <v>14.56998567875179</v>
          </cell>
          <cell r="J15">
            <v>5.6305117961860249</v>
          </cell>
          <cell r="K15">
            <v>15.504635561920555</v>
          </cell>
          <cell r="M15">
            <v>46</v>
          </cell>
        </row>
        <row r="16">
          <cell r="A16">
            <v>3760</v>
          </cell>
          <cell r="B16">
            <v>8</v>
          </cell>
          <cell r="C16" t="str">
            <v>אורנית</v>
          </cell>
          <cell r="D16">
            <v>0.9</v>
          </cell>
          <cell r="E16">
            <v>9.1120000000000001</v>
          </cell>
          <cell r="F16">
            <v>0.2</v>
          </cell>
          <cell r="G16">
            <v>0.9</v>
          </cell>
          <cell r="I16">
            <v>9.5807726075504842</v>
          </cell>
          <cell r="J16">
            <v>2.4692712906057945</v>
          </cell>
          <cell r="K16">
            <v>10.052677787532923</v>
          </cell>
          <cell r="M16">
            <v>79</v>
          </cell>
        </row>
        <row r="17">
          <cell r="A17">
            <v>565</v>
          </cell>
          <cell r="B17">
            <v>9</v>
          </cell>
          <cell r="C17" t="str">
            <v>אזור</v>
          </cell>
          <cell r="D17">
            <v>2</v>
          </cell>
          <cell r="E17">
            <v>13.471</v>
          </cell>
          <cell r="F17">
            <v>0.70000000000000007</v>
          </cell>
          <cell r="G17">
            <v>2.1</v>
          </cell>
          <cell r="I17">
            <v>14.920941281270878</v>
          </cell>
          <cell r="J17">
            <v>5.5081285724890501</v>
          </cell>
          <cell r="K17">
            <v>15.529656298715761</v>
          </cell>
          <cell r="M17">
            <v>40</v>
          </cell>
        </row>
        <row r="18">
          <cell r="A18">
            <v>2600</v>
          </cell>
          <cell r="B18">
            <v>10</v>
          </cell>
          <cell r="C18" t="str">
            <v>אילת</v>
          </cell>
          <cell r="D18">
            <v>6</v>
          </cell>
          <cell r="E18">
            <v>52.761000000000003</v>
          </cell>
          <cell r="F18">
            <v>2</v>
          </cell>
          <cell r="G18">
            <v>6.3000000000000007</v>
          </cell>
          <cell r="I18">
            <v>11.351187430109361</v>
          </cell>
          <cell r="J18">
            <v>3.8380622050378124</v>
          </cell>
          <cell r="K18">
            <v>11.89704516593696</v>
          </cell>
          <cell r="M18">
            <v>70</v>
          </cell>
        </row>
        <row r="19">
          <cell r="A19">
            <v>478</v>
          </cell>
          <cell r="B19">
            <v>11</v>
          </cell>
          <cell r="C19" t="str">
            <v>אכסאל</v>
          </cell>
          <cell r="D19">
            <v>0.8</v>
          </cell>
          <cell r="E19">
            <v>15.132</v>
          </cell>
          <cell r="F19">
            <v>0.2</v>
          </cell>
          <cell r="G19">
            <v>0.8</v>
          </cell>
          <cell r="I19">
            <v>5.0422944752841659</v>
          </cell>
          <cell r="J19">
            <v>1.500132170235263</v>
          </cell>
          <cell r="K19">
            <v>5.4850647634152789</v>
          </cell>
          <cell r="M19">
            <v>146</v>
          </cell>
        </row>
        <row r="20">
          <cell r="A20">
            <v>1309</v>
          </cell>
          <cell r="B20">
            <v>12</v>
          </cell>
          <cell r="C20" t="str">
            <v>אלעד</v>
          </cell>
          <cell r="D20">
            <v>0.9</v>
          </cell>
          <cell r="E20">
            <v>49.582999999999998</v>
          </cell>
          <cell r="F20">
            <v>0.30000000000000004</v>
          </cell>
          <cell r="G20">
            <v>1</v>
          </cell>
          <cell r="I20">
            <v>1.8816933223080492</v>
          </cell>
          <cell r="J20">
            <v>0.53647419478450276</v>
          </cell>
          <cell r="K20">
            <v>1.9805175160841417</v>
          </cell>
          <cell r="M20">
            <v>173</v>
          </cell>
        </row>
        <row r="21">
          <cell r="A21">
            <v>3750</v>
          </cell>
          <cell r="B21">
            <v>13</v>
          </cell>
          <cell r="C21" t="str">
            <v>אלפי מנשה</v>
          </cell>
          <cell r="D21">
            <v>0.9</v>
          </cell>
          <cell r="E21">
            <v>7.96</v>
          </cell>
          <cell r="F21">
            <v>0.2</v>
          </cell>
          <cell r="G21">
            <v>0.9</v>
          </cell>
          <cell r="I21">
            <v>10.71608040201005</v>
          </cell>
          <cell r="J21">
            <v>2.2361809045226133</v>
          </cell>
          <cell r="K21">
            <v>11.507537688442211</v>
          </cell>
          <cell r="M21">
            <v>72</v>
          </cell>
        </row>
        <row r="22">
          <cell r="A22">
            <v>529</v>
          </cell>
          <cell r="B22">
            <v>14</v>
          </cell>
          <cell r="C22" t="str">
            <v>אעבלין</v>
          </cell>
          <cell r="D22">
            <v>0.9</v>
          </cell>
          <cell r="E22">
            <v>13.679500000000001</v>
          </cell>
          <cell r="F22">
            <v>0.30000000000000004</v>
          </cell>
          <cell r="G22">
            <v>1</v>
          </cell>
          <cell r="I22">
            <v>6.6559450272305272</v>
          </cell>
          <cell r="J22">
            <v>2.2551993859424688</v>
          </cell>
          <cell r="K22">
            <v>7.2334515150407546</v>
          </cell>
          <cell r="M22">
            <v>114</v>
          </cell>
        </row>
        <row r="23">
          <cell r="A23">
            <v>3650</v>
          </cell>
          <cell r="B23">
            <v>15</v>
          </cell>
          <cell r="C23" t="str">
            <v>אפרתה</v>
          </cell>
          <cell r="D23">
            <v>0.9</v>
          </cell>
          <cell r="E23">
            <v>11.7925</v>
          </cell>
          <cell r="F23">
            <v>0.2</v>
          </cell>
          <cell r="G23">
            <v>0.9</v>
          </cell>
          <cell r="I23">
            <v>7.4496502013991943</v>
          </cell>
          <cell r="J23">
            <v>2.0309518761924954</v>
          </cell>
          <cell r="K23">
            <v>7.77188891244435</v>
          </cell>
          <cell r="M23">
            <v>107</v>
          </cell>
        </row>
        <row r="24">
          <cell r="A24">
            <v>3570</v>
          </cell>
          <cell r="B24">
            <v>16</v>
          </cell>
          <cell r="C24" t="str">
            <v>אריאל</v>
          </cell>
          <cell r="D24">
            <v>2.6</v>
          </cell>
          <cell r="E24">
            <v>19.643000000000001</v>
          </cell>
          <cell r="F24">
            <v>1</v>
          </cell>
          <cell r="G24">
            <v>2.8000000000000003</v>
          </cell>
          <cell r="I24">
            <v>13.460265743521866</v>
          </cell>
          <cell r="J24">
            <v>4.9737820088581168</v>
          </cell>
          <cell r="K24">
            <v>14.218805681413226</v>
          </cell>
          <cell r="M24">
            <v>54</v>
          </cell>
        </row>
        <row r="25">
          <cell r="A25">
            <v>70</v>
          </cell>
          <cell r="B25">
            <v>17</v>
          </cell>
          <cell r="C25" t="str">
            <v>אשדוד</v>
          </cell>
          <cell r="D25">
            <v>35</v>
          </cell>
          <cell r="E25">
            <v>225.9725</v>
          </cell>
          <cell r="F25">
            <v>15.200000000000001</v>
          </cell>
          <cell r="G25">
            <v>36.6</v>
          </cell>
          <cell r="I25">
            <v>15.471572868380001</v>
          </cell>
          <cell r="J25">
            <v>6.7059044795273763</v>
          </cell>
          <cell r="K25">
            <v>16.175640841252807</v>
          </cell>
          <cell r="M25">
            <v>34</v>
          </cell>
        </row>
        <row r="26">
          <cell r="A26">
            <v>7100</v>
          </cell>
          <cell r="B26">
            <v>18</v>
          </cell>
          <cell r="C26" t="str">
            <v>אשקלון</v>
          </cell>
          <cell r="D26">
            <v>24</v>
          </cell>
          <cell r="E26">
            <v>149.15450000000001</v>
          </cell>
          <cell r="F26">
            <v>9.8000000000000007</v>
          </cell>
          <cell r="G26">
            <v>25.200000000000003</v>
          </cell>
          <cell r="I26">
            <v>16.111816941493551</v>
          </cell>
          <cell r="J26">
            <v>6.6035553737902637</v>
          </cell>
          <cell r="K26">
            <v>16.878136429004822</v>
          </cell>
          <cell r="M26">
            <v>30</v>
          </cell>
        </row>
        <row r="27">
          <cell r="A27">
            <v>6000</v>
          </cell>
          <cell r="B27">
            <v>19</v>
          </cell>
          <cell r="C27" t="str">
            <v>באקה אל-גרביה</v>
          </cell>
          <cell r="D27">
            <v>1.8</v>
          </cell>
          <cell r="E27">
            <v>30.968</v>
          </cell>
          <cell r="F27">
            <v>0.60000000000000009</v>
          </cell>
          <cell r="G27">
            <v>1.9000000000000001</v>
          </cell>
          <cell r="I27">
            <v>5.6606819943167137</v>
          </cell>
          <cell r="J27">
            <v>1.9826918109015756</v>
          </cell>
          <cell r="K27">
            <v>6.0740118832343066</v>
          </cell>
          <cell r="M27">
            <v>135</v>
          </cell>
        </row>
        <row r="28">
          <cell r="A28">
            <v>2530</v>
          </cell>
          <cell r="B28">
            <v>20</v>
          </cell>
          <cell r="C28" t="str">
            <v>באר יעקב</v>
          </cell>
          <cell r="D28">
            <v>2.4000000000000004</v>
          </cell>
          <cell r="E28">
            <v>29.839500000000001</v>
          </cell>
          <cell r="F28">
            <v>0.70000000000000007</v>
          </cell>
          <cell r="G28">
            <v>2.5</v>
          </cell>
          <cell r="I28">
            <v>8.1050285695135642</v>
          </cell>
          <cell r="J28">
            <v>2.4212872199601199</v>
          </cell>
          <cell r="K28">
            <v>8.5138826052715366</v>
          </cell>
          <cell r="M28">
            <v>100</v>
          </cell>
        </row>
        <row r="29">
          <cell r="A29">
            <v>9000</v>
          </cell>
          <cell r="B29">
            <v>21</v>
          </cell>
          <cell r="C29" t="str">
            <v>באר שבע</v>
          </cell>
          <cell r="D29">
            <v>34.4</v>
          </cell>
          <cell r="E29">
            <v>211.24549999999999</v>
          </cell>
          <cell r="F29">
            <v>14.100000000000001</v>
          </cell>
          <cell r="G29">
            <v>36.1</v>
          </cell>
          <cell r="I29">
            <v>16.307329623589613</v>
          </cell>
          <cell r="J29">
            <v>6.6919768705132183</v>
          </cell>
          <cell r="K29">
            <v>17.095512093748745</v>
          </cell>
          <cell r="M29">
            <v>27</v>
          </cell>
        </row>
        <row r="30">
          <cell r="A30">
            <v>482</v>
          </cell>
          <cell r="B30">
            <v>22</v>
          </cell>
          <cell r="C30" t="str">
            <v>בועיינה-נוג'יידאת</v>
          </cell>
          <cell r="D30">
            <v>0.5</v>
          </cell>
          <cell r="E30">
            <v>10.1355</v>
          </cell>
          <cell r="F30">
            <v>0.2</v>
          </cell>
          <cell r="G30">
            <v>0.5</v>
          </cell>
          <cell r="I30">
            <v>4.4645059444526662</v>
          </cell>
          <cell r="J30">
            <v>1.5983424596714517</v>
          </cell>
          <cell r="K30">
            <v>4.8394257806718954</v>
          </cell>
          <cell r="M30">
            <v>157</v>
          </cell>
        </row>
        <row r="31">
          <cell r="A31">
            <v>4001</v>
          </cell>
          <cell r="B31">
            <v>23</v>
          </cell>
          <cell r="C31" t="str">
            <v>בוקעאת'א</v>
          </cell>
          <cell r="D31">
            <v>0.5</v>
          </cell>
          <cell r="E31">
            <v>6.7385000000000002</v>
          </cell>
          <cell r="F31">
            <v>0.1</v>
          </cell>
          <cell r="G31">
            <v>0.5</v>
          </cell>
          <cell r="I31">
            <v>6.8190250055650363</v>
          </cell>
          <cell r="J31">
            <v>2.2037545447799953</v>
          </cell>
          <cell r="K31">
            <v>7.2939081397937224</v>
          </cell>
          <cell r="M31">
            <v>111</v>
          </cell>
        </row>
        <row r="32">
          <cell r="A32">
            <v>998</v>
          </cell>
          <cell r="B32">
            <v>24</v>
          </cell>
          <cell r="C32" t="str">
            <v>ביר אל-מכסור</v>
          </cell>
          <cell r="D32">
            <v>0.5</v>
          </cell>
          <cell r="E32">
            <v>9.9600000000000009</v>
          </cell>
          <cell r="F32">
            <v>0.2</v>
          </cell>
          <cell r="G32">
            <v>0.60000000000000009</v>
          </cell>
          <cell r="I32">
            <v>5.381526104417671</v>
          </cell>
          <cell r="J32">
            <v>2.1736947791164658</v>
          </cell>
          <cell r="K32">
            <v>5.8634538152610443</v>
          </cell>
          <cell r="M32">
            <v>142</v>
          </cell>
        </row>
        <row r="33">
          <cell r="A33">
            <v>3574</v>
          </cell>
          <cell r="B33">
            <v>25</v>
          </cell>
          <cell r="C33" t="str">
            <v>בית אל</v>
          </cell>
          <cell r="D33">
            <v>0.30000000000000004</v>
          </cell>
          <cell r="E33">
            <v>5.6825000000000001</v>
          </cell>
          <cell r="F33">
            <v>0.1</v>
          </cell>
          <cell r="G33">
            <v>0.4</v>
          </cell>
          <cell r="I33">
            <v>6.1328640563132426</v>
          </cell>
          <cell r="J33">
            <v>1.8917729872415312</v>
          </cell>
          <cell r="K33">
            <v>6.4320281566212056</v>
          </cell>
          <cell r="M33">
            <v>125</v>
          </cell>
        </row>
        <row r="34">
          <cell r="A34">
            <v>3652</v>
          </cell>
          <cell r="B34">
            <v>26</v>
          </cell>
          <cell r="C34" t="str">
            <v>בית אריה</v>
          </cell>
          <cell r="D34">
            <v>0.4</v>
          </cell>
          <cell r="E34">
            <v>5.3944999999999999</v>
          </cell>
          <cell r="F34">
            <v>0.1</v>
          </cell>
          <cell r="G34">
            <v>0.5</v>
          </cell>
          <cell r="I34">
            <v>7.9247381592362593</v>
          </cell>
          <cell r="J34">
            <v>1.7517842246732782</v>
          </cell>
          <cell r="K34">
            <v>8.4437853369172302</v>
          </cell>
          <cell r="M34">
            <v>101</v>
          </cell>
        </row>
        <row r="35">
          <cell r="A35">
            <v>480</v>
          </cell>
          <cell r="B35">
            <v>27</v>
          </cell>
          <cell r="C35" t="str">
            <v>בית ג'ן</v>
          </cell>
          <cell r="D35">
            <v>0.9</v>
          </cell>
          <cell r="E35">
            <v>12.3055</v>
          </cell>
          <cell r="F35">
            <v>0.4</v>
          </cell>
          <cell r="G35">
            <v>1</v>
          </cell>
          <cell r="I35">
            <v>7.5697858681077559</v>
          </cell>
          <cell r="J35">
            <v>3.1408719678192676</v>
          </cell>
          <cell r="K35">
            <v>8.0736256145625926</v>
          </cell>
          <cell r="M35">
            <v>105</v>
          </cell>
        </row>
        <row r="36">
          <cell r="A36">
            <v>466</v>
          </cell>
          <cell r="B36">
            <v>28</v>
          </cell>
          <cell r="C36" t="str">
            <v>בית דגן</v>
          </cell>
          <cell r="D36">
            <v>0.9</v>
          </cell>
          <cell r="E36">
            <v>7.6364999999999998</v>
          </cell>
          <cell r="F36">
            <v>0.4</v>
          </cell>
          <cell r="G36">
            <v>1</v>
          </cell>
          <cell r="I36">
            <v>12.407516532442873</v>
          </cell>
          <cell r="J36">
            <v>4.8909840895698293</v>
          </cell>
          <cell r="K36">
            <v>12.878936685654423</v>
          </cell>
          <cell r="M36">
            <v>61</v>
          </cell>
        </row>
        <row r="37">
          <cell r="A37">
            <v>9200</v>
          </cell>
          <cell r="B37">
            <v>29</v>
          </cell>
          <cell r="C37" t="str">
            <v>בית שאן</v>
          </cell>
          <cell r="D37">
            <v>2.2000000000000002</v>
          </cell>
          <cell r="E37">
            <v>18.8995</v>
          </cell>
          <cell r="F37">
            <v>0.70000000000000007</v>
          </cell>
          <cell r="G37">
            <v>2.4000000000000004</v>
          </cell>
          <cell r="I37">
            <v>11.833646392761715</v>
          </cell>
          <cell r="J37">
            <v>3.8228524564141906</v>
          </cell>
          <cell r="K37">
            <v>12.458001534432128</v>
          </cell>
          <cell r="M37">
            <v>66</v>
          </cell>
        </row>
        <row r="38">
          <cell r="A38">
            <v>2610</v>
          </cell>
          <cell r="B38">
            <v>30</v>
          </cell>
          <cell r="C38" t="str">
            <v>בית שמש</v>
          </cell>
          <cell r="D38">
            <v>5.5</v>
          </cell>
          <cell r="E38">
            <v>141.7595</v>
          </cell>
          <cell r="F38">
            <v>2.1</v>
          </cell>
          <cell r="G38">
            <v>5.8000000000000007</v>
          </cell>
          <cell r="I38">
            <v>3.8886282753536796</v>
          </cell>
          <cell r="J38">
            <v>1.4626885676092254</v>
          </cell>
          <cell r="K38">
            <v>4.0748591805134753</v>
          </cell>
          <cell r="M38">
            <v>163</v>
          </cell>
        </row>
        <row r="39">
          <cell r="A39">
            <v>3780</v>
          </cell>
          <cell r="B39">
            <v>31</v>
          </cell>
          <cell r="C39" t="str">
            <v>ביתר עילית</v>
          </cell>
          <cell r="D39">
            <v>0.8</v>
          </cell>
          <cell r="E39">
            <v>63.218000000000004</v>
          </cell>
          <cell r="F39">
            <v>0.2</v>
          </cell>
          <cell r="G39">
            <v>0.8</v>
          </cell>
          <cell r="I39">
            <v>1.2100983896991364</v>
          </cell>
          <cell r="J39">
            <v>0.3464203233256351</v>
          </cell>
          <cell r="K39">
            <v>1.2891897877186875</v>
          </cell>
          <cell r="M39">
            <v>175</v>
          </cell>
        </row>
        <row r="40">
          <cell r="A40">
            <v>6100</v>
          </cell>
          <cell r="B40">
            <v>32</v>
          </cell>
          <cell r="C40" t="str">
            <v>בני ברק</v>
          </cell>
          <cell r="D40">
            <v>14.3</v>
          </cell>
          <cell r="E40">
            <v>212.39699999999999</v>
          </cell>
          <cell r="F40">
            <v>5.4</v>
          </cell>
          <cell r="G40">
            <v>14.8</v>
          </cell>
          <cell r="I40">
            <v>6.724671252418819</v>
          </cell>
          <cell r="J40">
            <v>2.5268718484724362</v>
          </cell>
          <cell r="K40">
            <v>6.9473674298601198</v>
          </cell>
          <cell r="M40">
            <v>112</v>
          </cell>
        </row>
        <row r="41">
          <cell r="A41">
            <v>1066</v>
          </cell>
          <cell r="B41">
            <v>33</v>
          </cell>
          <cell r="C41" t="str">
            <v>בני עי"ש</v>
          </cell>
          <cell r="D41">
            <v>1.4000000000000001</v>
          </cell>
          <cell r="E41">
            <v>6.883</v>
          </cell>
          <cell r="F41">
            <v>0.60000000000000009</v>
          </cell>
          <cell r="G41">
            <v>1.5</v>
          </cell>
          <cell r="I41">
            <v>20.005811419439198</v>
          </cell>
          <cell r="J41">
            <v>9.2256283597268638</v>
          </cell>
          <cell r="K41">
            <v>21.15356675868081</v>
          </cell>
          <cell r="M41">
            <v>9</v>
          </cell>
        </row>
        <row r="42">
          <cell r="A42">
            <v>9800</v>
          </cell>
          <cell r="B42">
            <v>34</v>
          </cell>
          <cell r="C42" t="str">
            <v>בנימינה-גבעת עדה</v>
          </cell>
          <cell r="D42">
            <v>1.5</v>
          </cell>
          <cell r="E42">
            <v>16.069500000000001</v>
          </cell>
          <cell r="F42">
            <v>0.60000000000000009</v>
          </cell>
          <cell r="G42">
            <v>1.6</v>
          </cell>
          <cell r="I42">
            <v>9.3002271383677151</v>
          </cell>
          <cell r="J42">
            <v>3.4381903606210527</v>
          </cell>
          <cell r="K42">
            <v>9.9349699741746793</v>
          </cell>
          <cell r="M42">
            <v>84</v>
          </cell>
        </row>
        <row r="43">
          <cell r="A43">
            <v>1326</v>
          </cell>
          <cell r="B43">
            <v>35</v>
          </cell>
          <cell r="C43" t="str">
            <v>בסמ"ה</v>
          </cell>
          <cell r="D43">
            <v>0.5</v>
          </cell>
          <cell r="E43">
            <v>10.489000000000001</v>
          </cell>
          <cell r="F43">
            <v>0.2</v>
          </cell>
          <cell r="G43">
            <v>0.5</v>
          </cell>
          <cell r="I43">
            <v>4.6715606826198872</v>
          </cell>
          <cell r="J43">
            <v>1.6493469348841643</v>
          </cell>
          <cell r="K43">
            <v>5.0052435885213082</v>
          </cell>
          <cell r="M43">
            <v>151</v>
          </cell>
        </row>
        <row r="44">
          <cell r="A44">
            <v>944</v>
          </cell>
          <cell r="B44">
            <v>36</v>
          </cell>
          <cell r="C44" t="str">
            <v>בסמת טבעון</v>
          </cell>
          <cell r="D44">
            <v>0.5</v>
          </cell>
          <cell r="E44">
            <v>8.0530000000000008</v>
          </cell>
          <cell r="F44">
            <v>0.2</v>
          </cell>
          <cell r="G44">
            <v>0.5</v>
          </cell>
          <cell r="I44">
            <v>5.7866633552713269</v>
          </cell>
          <cell r="J44">
            <v>2.3345337141437974</v>
          </cell>
          <cell r="K44">
            <v>6.3702967838072766</v>
          </cell>
          <cell r="M44">
            <v>133</v>
          </cell>
        </row>
        <row r="45">
          <cell r="A45">
            <v>483</v>
          </cell>
          <cell r="B45">
            <v>37</v>
          </cell>
          <cell r="C45" t="str">
            <v>בענה</v>
          </cell>
          <cell r="D45">
            <v>0.5</v>
          </cell>
          <cell r="E45">
            <v>8.5254999999999992</v>
          </cell>
          <cell r="F45">
            <v>0.2</v>
          </cell>
          <cell r="G45">
            <v>0.5</v>
          </cell>
          <cell r="I45">
            <v>5.4718198346138056</v>
          </cell>
          <cell r="J45">
            <v>1.941235118174887</v>
          </cell>
          <cell r="K45">
            <v>5.8354348718550231</v>
          </cell>
          <cell r="M45">
            <v>140</v>
          </cell>
        </row>
        <row r="46">
          <cell r="A46">
            <v>6200</v>
          </cell>
          <cell r="B46">
            <v>38</v>
          </cell>
          <cell r="C46" t="str">
            <v>בת ים</v>
          </cell>
          <cell r="D46">
            <v>29.200000000000003</v>
          </cell>
          <cell r="E46">
            <v>126.291</v>
          </cell>
          <cell r="F46">
            <v>13.100000000000001</v>
          </cell>
          <cell r="G46">
            <v>30.400000000000002</v>
          </cell>
          <cell r="I46">
            <v>23.110118694127056</v>
          </cell>
          <cell r="J46">
            <v>10.36970172062934</v>
          </cell>
          <cell r="K46">
            <v>24.054762413790375</v>
          </cell>
          <cell r="M46">
            <v>2</v>
          </cell>
        </row>
        <row r="47">
          <cell r="A47">
            <v>3730</v>
          </cell>
          <cell r="B47">
            <v>39</v>
          </cell>
          <cell r="C47" t="str">
            <v>גבעת זאב</v>
          </cell>
          <cell r="D47">
            <v>1.6</v>
          </cell>
          <cell r="E47">
            <v>20.025500000000001</v>
          </cell>
          <cell r="F47">
            <v>0.5</v>
          </cell>
          <cell r="G47">
            <v>1.6</v>
          </cell>
          <cell r="I47">
            <v>7.8125390127587329</v>
          </cell>
          <cell r="J47">
            <v>2.5392624403885047</v>
          </cell>
          <cell r="K47">
            <v>8.1820678634740709</v>
          </cell>
          <cell r="M47">
            <v>102</v>
          </cell>
        </row>
        <row r="48">
          <cell r="A48">
            <v>681</v>
          </cell>
          <cell r="B48">
            <v>40</v>
          </cell>
          <cell r="C48" t="str">
            <v>גבעת שמואל</v>
          </cell>
          <cell r="D48">
            <v>3.7</v>
          </cell>
          <cell r="E48">
            <v>28.161000000000001</v>
          </cell>
          <cell r="F48">
            <v>1.6</v>
          </cell>
          <cell r="G48">
            <v>3.8000000000000003</v>
          </cell>
          <cell r="I48">
            <v>13.007350591243208</v>
          </cell>
          <cell r="J48">
            <v>5.6780654096090339</v>
          </cell>
          <cell r="K48">
            <v>13.479634956145023</v>
          </cell>
          <cell r="M48">
            <v>56</v>
          </cell>
        </row>
        <row r="49">
          <cell r="A49">
            <v>6300</v>
          </cell>
          <cell r="B49">
            <v>41</v>
          </cell>
          <cell r="C49" t="str">
            <v>גבעתיים</v>
          </cell>
          <cell r="D49">
            <v>10</v>
          </cell>
          <cell r="E49">
            <v>61.276000000000003</v>
          </cell>
          <cell r="F49">
            <v>5.1000000000000005</v>
          </cell>
          <cell r="G49">
            <v>10.4</v>
          </cell>
          <cell r="I49">
            <v>16.296755662902278</v>
          </cell>
          <cell r="J49">
            <v>8.3229975846987401</v>
          </cell>
          <cell r="K49">
            <v>16.918532541288595</v>
          </cell>
          <cell r="M49">
            <v>28</v>
          </cell>
        </row>
        <row r="50">
          <cell r="A50">
            <v>1292</v>
          </cell>
          <cell r="B50">
            <v>42</v>
          </cell>
          <cell r="C50" t="str">
            <v>ג'דיידה-מכר</v>
          </cell>
          <cell r="D50">
            <v>1.3</v>
          </cell>
          <cell r="E50">
            <v>21.5015</v>
          </cell>
          <cell r="F50">
            <v>0.5</v>
          </cell>
          <cell r="G50">
            <v>1.4000000000000001</v>
          </cell>
          <cell r="I50">
            <v>5.8763342092412154</v>
          </cell>
          <cell r="J50">
            <v>2.1184568518475455</v>
          </cell>
          <cell r="K50">
            <v>6.3553705555426356</v>
          </cell>
          <cell r="M50">
            <v>132</v>
          </cell>
        </row>
        <row r="51">
          <cell r="A51">
            <v>2550</v>
          </cell>
          <cell r="B51">
            <v>43</v>
          </cell>
          <cell r="C51" t="str">
            <v>גדרה</v>
          </cell>
          <cell r="D51">
            <v>3.2</v>
          </cell>
          <cell r="E51">
            <v>30.393999999999998</v>
          </cell>
          <cell r="F51">
            <v>1.4000000000000001</v>
          </cell>
          <cell r="G51">
            <v>3.3000000000000003</v>
          </cell>
          <cell r="I51">
            <v>10.492202408370073</v>
          </cell>
          <cell r="J51">
            <v>4.7246167006646047</v>
          </cell>
          <cell r="K51">
            <v>10.913338158847141</v>
          </cell>
          <cell r="M51">
            <v>73</v>
          </cell>
        </row>
        <row r="52">
          <cell r="A52">
            <v>485</v>
          </cell>
          <cell r="B52">
            <v>44</v>
          </cell>
          <cell r="C52" t="str">
            <v>ג'ולס</v>
          </cell>
          <cell r="D52">
            <v>0.5</v>
          </cell>
          <cell r="E52">
            <v>6.6429999999999998</v>
          </cell>
          <cell r="F52">
            <v>0.2</v>
          </cell>
          <cell r="G52">
            <v>0.5</v>
          </cell>
          <cell r="I52">
            <v>6.9847960258919164</v>
          </cell>
          <cell r="J52">
            <v>2.6192985097094685</v>
          </cell>
          <cell r="K52">
            <v>7.5718801746199009</v>
          </cell>
          <cell r="M52">
            <v>110</v>
          </cell>
        </row>
        <row r="53">
          <cell r="A53">
            <v>627</v>
          </cell>
          <cell r="B53">
            <v>45</v>
          </cell>
          <cell r="C53" t="str">
            <v>ג'לג'וליה</v>
          </cell>
          <cell r="D53">
            <v>0.60000000000000009</v>
          </cell>
          <cell r="E53">
            <v>10.468500000000001</v>
          </cell>
          <cell r="F53">
            <v>0.30000000000000004</v>
          </cell>
          <cell r="G53">
            <v>0.70000000000000007</v>
          </cell>
          <cell r="I53">
            <v>6.080145197497254</v>
          </cell>
          <cell r="J53">
            <v>2.6030472369489419</v>
          </cell>
          <cell r="K53">
            <v>6.4622438744805848</v>
          </cell>
          <cell r="M53">
            <v>127</v>
          </cell>
        </row>
        <row r="54">
          <cell r="A54">
            <v>166</v>
          </cell>
          <cell r="B54">
            <v>46</v>
          </cell>
          <cell r="C54" t="str">
            <v>גן יבנה</v>
          </cell>
          <cell r="D54">
            <v>2</v>
          </cell>
          <cell r="E54">
            <v>24.245000000000001</v>
          </cell>
          <cell r="F54">
            <v>0.70000000000000007</v>
          </cell>
          <cell r="G54">
            <v>2.1</v>
          </cell>
          <cell r="I54">
            <v>8.3316147659311195</v>
          </cell>
          <cell r="J54">
            <v>2.7593318209940194</v>
          </cell>
          <cell r="K54">
            <v>8.6409568983295522</v>
          </cell>
          <cell r="M54">
            <v>99</v>
          </cell>
        </row>
        <row r="55">
          <cell r="A55">
            <v>229</v>
          </cell>
          <cell r="B55">
            <v>47</v>
          </cell>
          <cell r="C55" t="str">
            <v>גני תקווה</v>
          </cell>
          <cell r="D55">
            <v>3.5</v>
          </cell>
          <cell r="E55">
            <v>22.6905</v>
          </cell>
          <cell r="F55">
            <v>1.5</v>
          </cell>
          <cell r="G55">
            <v>3.6</v>
          </cell>
          <cell r="I55">
            <v>15.515303761486084</v>
          </cell>
          <cell r="J55">
            <v>6.6040854101936928</v>
          </cell>
          <cell r="K55">
            <v>15.991273881139684</v>
          </cell>
          <cell r="M55">
            <v>33</v>
          </cell>
        </row>
        <row r="56">
          <cell r="A56">
            <v>541</v>
          </cell>
          <cell r="B56">
            <v>48</v>
          </cell>
          <cell r="C56" t="str">
            <v>ג'יסר א-זרקא</v>
          </cell>
          <cell r="D56">
            <v>0.5</v>
          </cell>
          <cell r="E56">
            <v>15.311999999999999</v>
          </cell>
          <cell r="F56">
            <v>0.1</v>
          </cell>
          <cell r="G56">
            <v>0.60000000000000009</v>
          </cell>
          <cell r="I56">
            <v>3.1347962382445136</v>
          </cell>
          <cell r="J56">
            <v>0.84574190177638453</v>
          </cell>
          <cell r="K56">
            <v>3.6507314524555903</v>
          </cell>
          <cell r="M56">
            <v>166</v>
          </cell>
        </row>
        <row r="57">
          <cell r="A57">
            <v>628</v>
          </cell>
          <cell r="B57">
            <v>49</v>
          </cell>
          <cell r="C57" t="str">
            <v>ג'ת</v>
          </cell>
          <cell r="D57">
            <v>0.8</v>
          </cell>
          <cell r="E57">
            <v>12.4565</v>
          </cell>
          <cell r="F57">
            <v>0.30000000000000004</v>
          </cell>
          <cell r="G57">
            <v>0.9</v>
          </cell>
          <cell r="I57">
            <v>6.6350901135953118</v>
          </cell>
          <cell r="J57">
            <v>2.1394452695379922</v>
          </cell>
          <cell r="K57">
            <v>7.1729619074378848</v>
          </cell>
          <cell r="M57">
            <v>115</v>
          </cell>
        </row>
        <row r="58">
          <cell r="A58">
            <v>494</v>
          </cell>
          <cell r="B58">
            <v>50</v>
          </cell>
          <cell r="C58" t="str">
            <v>דאליית אל-כרמל</v>
          </cell>
          <cell r="D58">
            <v>1.5</v>
          </cell>
          <cell r="E58">
            <v>18.055</v>
          </cell>
          <cell r="F58">
            <v>0.5</v>
          </cell>
          <cell r="G58">
            <v>1.6</v>
          </cell>
          <cell r="I58">
            <v>8.540570479091663</v>
          </cell>
          <cell r="J58">
            <v>2.7693159789531987</v>
          </cell>
          <cell r="K58">
            <v>9.0168928274716151</v>
          </cell>
          <cell r="M58">
            <v>97</v>
          </cell>
        </row>
        <row r="59">
          <cell r="A59">
            <v>489</v>
          </cell>
          <cell r="B59">
            <v>51</v>
          </cell>
          <cell r="C59" t="str">
            <v>דבורייה</v>
          </cell>
          <cell r="D59">
            <v>0.8</v>
          </cell>
          <cell r="E59">
            <v>10.7705</v>
          </cell>
          <cell r="F59">
            <v>0.30000000000000004</v>
          </cell>
          <cell r="G59">
            <v>0.8</v>
          </cell>
          <cell r="I59">
            <v>7.0888073905575419</v>
          </cell>
          <cell r="J59">
            <v>2.8457360382526344</v>
          </cell>
          <cell r="K59">
            <v>7.3394921312845263</v>
          </cell>
          <cell r="M59">
            <v>109</v>
          </cell>
        </row>
        <row r="60">
          <cell r="A60">
            <v>490</v>
          </cell>
          <cell r="B60">
            <v>52</v>
          </cell>
          <cell r="C60" t="str">
            <v>דייר אל-אסד</v>
          </cell>
          <cell r="D60">
            <v>0.70000000000000007</v>
          </cell>
          <cell r="E60">
            <v>12.9345</v>
          </cell>
          <cell r="F60">
            <v>0.2</v>
          </cell>
          <cell r="G60">
            <v>0.8</v>
          </cell>
          <cell r="I60">
            <v>5.4930611929336273</v>
          </cell>
          <cell r="J60">
            <v>1.8670996173025631</v>
          </cell>
          <cell r="K60">
            <v>5.902818044764004</v>
          </cell>
          <cell r="M60">
            <v>139</v>
          </cell>
        </row>
        <row r="61">
          <cell r="A61">
            <v>492</v>
          </cell>
          <cell r="B61">
            <v>53</v>
          </cell>
          <cell r="C61" t="str">
            <v>דייר חנא</v>
          </cell>
          <cell r="D61">
            <v>0.70000000000000007</v>
          </cell>
          <cell r="E61">
            <v>10.589</v>
          </cell>
          <cell r="F61">
            <v>0.30000000000000004</v>
          </cell>
          <cell r="G61">
            <v>0.8</v>
          </cell>
          <cell r="I61">
            <v>6.5917461516668245</v>
          </cell>
          <cell r="J61">
            <v>2.6442534705826799</v>
          </cell>
          <cell r="K61">
            <v>7.0828217962036071</v>
          </cell>
          <cell r="M61">
            <v>116</v>
          </cell>
        </row>
        <row r="62">
          <cell r="A62">
            <v>2200</v>
          </cell>
          <cell r="B62">
            <v>54</v>
          </cell>
          <cell r="C62" t="str">
            <v>דימונה</v>
          </cell>
          <cell r="D62">
            <v>4.7</v>
          </cell>
          <cell r="E62">
            <v>35.893000000000001</v>
          </cell>
          <cell r="F62">
            <v>1.8</v>
          </cell>
          <cell r="G62">
            <v>4.9000000000000004</v>
          </cell>
          <cell r="I62">
            <v>13.008107430418187</v>
          </cell>
          <cell r="J62">
            <v>5.006547237622935</v>
          </cell>
          <cell r="K62">
            <v>13.657259075585767</v>
          </cell>
          <cell r="M62">
            <v>55</v>
          </cell>
        </row>
        <row r="63">
          <cell r="A63">
            <v>9700</v>
          </cell>
          <cell r="B63">
            <v>55</v>
          </cell>
          <cell r="C63" t="str">
            <v>הוד השרון</v>
          </cell>
          <cell r="D63">
            <v>9.7000000000000011</v>
          </cell>
          <cell r="E63">
            <v>65.357500000000002</v>
          </cell>
          <cell r="F63">
            <v>3.7</v>
          </cell>
          <cell r="G63">
            <v>10</v>
          </cell>
          <cell r="I63">
            <v>14.7886623570363</v>
          </cell>
          <cell r="J63">
            <v>5.6894771066824772</v>
          </cell>
          <cell r="K63">
            <v>15.288987491871628</v>
          </cell>
          <cell r="M63">
            <v>42</v>
          </cell>
        </row>
        <row r="64">
          <cell r="A64">
            <v>6400</v>
          </cell>
          <cell r="B64">
            <v>56</v>
          </cell>
          <cell r="C64" t="str">
            <v>הרצליה</v>
          </cell>
          <cell r="D64">
            <v>20</v>
          </cell>
          <cell r="E64">
            <v>103.32599999999999</v>
          </cell>
          <cell r="F64">
            <v>8.6</v>
          </cell>
          <cell r="G64">
            <v>20.700000000000003</v>
          </cell>
          <cell r="I64">
            <v>19.40363509668428</v>
          </cell>
          <cell r="J64">
            <v>8.363819367826105</v>
          </cell>
          <cell r="K64">
            <v>20.045293536960688</v>
          </cell>
          <cell r="M64">
            <v>11</v>
          </cell>
        </row>
        <row r="65">
          <cell r="A65">
            <v>9300</v>
          </cell>
          <cell r="B65">
            <v>57</v>
          </cell>
          <cell r="C65" t="str">
            <v>זיכרון יעקב</v>
          </cell>
          <cell r="D65">
            <v>3.1</v>
          </cell>
          <cell r="E65">
            <v>23.8565</v>
          </cell>
          <cell r="F65">
            <v>1.1000000000000001</v>
          </cell>
          <cell r="G65">
            <v>3.2</v>
          </cell>
          <cell r="I65">
            <v>12.832980529415464</v>
          </cell>
          <cell r="J65">
            <v>4.7890512019784959</v>
          </cell>
          <cell r="K65">
            <v>13.356946744073941</v>
          </cell>
          <cell r="M65">
            <v>57</v>
          </cell>
        </row>
        <row r="66">
          <cell r="A66">
            <v>1290</v>
          </cell>
          <cell r="B66">
            <v>58</v>
          </cell>
          <cell r="C66" t="str">
            <v>זמר</v>
          </cell>
          <cell r="D66">
            <v>0.5</v>
          </cell>
          <cell r="E66">
            <v>7.3425000000000002</v>
          </cell>
          <cell r="F66">
            <v>0.2</v>
          </cell>
          <cell r="G66">
            <v>0.5</v>
          </cell>
          <cell r="I66">
            <v>6.3942798774259444</v>
          </cell>
          <cell r="J66">
            <v>2.2131426625808648</v>
          </cell>
          <cell r="K66">
            <v>6.8981954375212799</v>
          </cell>
          <cell r="M66">
            <v>121</v>
          </cell>
        </row>
        <row r="67">
          <cell r="A67">
            <v>975</v>
          </cell>
          <cell r="B67">
            <v>59</v>
          </cell>
          <cell r="C67" t="str">
            <v>זרזיר</v>
          </cell>
          <cell r="D67">
            <v>0.4</v>
          </cell>
          <cell r="E67">
            <v>8.4090000000000007</v>
          </cell>
          <cell r="F67">
            <v>0.1</v>
          </cell>
          <cell r="G67">
            <v>0.4</v>
          </cell>
          <cell r="I67">
            <v>4.7330241408015219</v>
          </cell>
          <cell r="J67">
            <v>1.6827208942799381</v>
          </cell>
          <cell r="K67">
            <v>4.9351884885242008</v>
          </cell>
          <cell r="M67">
            <v>150</v>
          </cell>
        </row>
        <row r="68">
          <cell r="A68">
            <v>6500</v>
          </cell>
          <cell r="B68">
            <v>60</v>
          </cell>
          <cell r="C68" t="str">
            <v>חדרה</v>
          </cell>
          <cell r="D68">
            <v>16.2</v>
          </cell>
          <cell r="E68">
            <v>100.6315</v>
          </cell>
          <cell r="F68">
            <v>6.4</v>
          </cell>
          <cell r="G68">
            <v>16.900000000000002</v>
          </cell>
          <cell r="I68">
            <v>16.146534633787631</v>
          </cell>
          <cell r="J68">
            <v>6.405052096013673</v>
          </cell>
          <cell r="K68">
            <v>16.829223453888691</v>
          </cell>
          <cell r="M68">
            <v>29</v>
          </cell>
        </row>
        <row r="69">
          <cell r="A69">
            <v>6600</v>
          </cell>
          <cell r="B69">
            <v>61</v>
          </cell>
          <cell r="C69" t="str">
            <v>חולון</v>
          </cell>
          <cell r="D69">
            <v>35.700000000000003</v>
          </cell>
          <cell r="E69">
            <v>197.46700000000001</v>
          </cell>
          <cell r="F69">
            <v>15.700000000000001</v>
          </cell>
          <cell r="G69">
            <v>37.200000000000003</v>
          </cell>
          <cell r="I69">
            <v>18.093656155205682</v>
          </cell>
          <cell r="J69">
            <v>7.9476570768786683</v>
          </cell>
          <cell r="K69">
            <v>18.830994545924128</v>
          </cell>
          <cell r="M69">
            <v>19</v>
          </cell>
        </row>
        <row r="70">
          <cell r="A70">
            <v>1303</v>
          </cell>
          <cell r="B70">
            <v>62</v>
          </cell>
          <cell r="C70" t="str">
            <v>חורה</v>
          </cell>
          <cell r="D70">
            <v>0.5</v>
          </cell>
          <cell r="E70">
            <v>23.943999999999999</v>
          </cell>
          <cell r="F70">
            <v>0.2</v>
          </cell>
          <cell r="G70">
            <v>0.5</v>
          </cell>
          <cell r="I70">
            <v>1.9295021717340459</v>
          </cell>
          <cell r="J70">
            <v>0.66822586034079523</v>
          </cell>
          <cell r="K70">
            <v>2.1090878717006345</v>
          </cell>
          <cell r="M70">
            <v>172</v>
          </cell>
        </row>
        <row r="71">
          <cell r="A71">
            <v>496</v>
          </cell>
          <cell r="B71">
            <v>63</v>
          </cell>
          <cell r="C71" t="str">
            <v>חורפיש</v>
          </cell>
          <cell r="D71">
            <v>0.4</v>
          </cell>
          <cell r="E71">
            <v>6.5655000000000001</v>
          </cell>
          <cell r="F71">
            <v>0.2</v>
          </cell>
          <cell r="G71">
            <v>0.5</v>
          </cell>
          <cell r="I71">
            <v>6.6940827050491203</v>
          </cell>
          <cell r="J71">
            <v>2.4902901530728809</v>
          </cell>
          <cell r="K71">
            <v>7.2424034726981947</v>
          </cell>
          <cell r="M71">
            <v>113</v>
          </cell>
        </row>
        <row r="72">
          <cell r="A72">
            <v>4000</v>
          </cell>
          <cell r="B72">
            <v>64</v>
          </cell>
          <cell r="C72" t="str">
            <v>חיפה</v>
          </cell>
          <cell r="D72">
            <v>59.300000000000004</v>
          </cell>
          <cell r="E72">
            <v>282.83199999999999</v>
          </cell>
          <cell r="F72">
            <v>27.700000000000003</v>
          </cell>
          <cell r="G72">
            <v>61.5</v>
          </cell>
          <cell r="I72">
            <v>20.971460089381683</v>
          </cell>
          <cell r="J72">
            <v>9.8082960909656602</v>
          </cell>
          <cell r="K72">
            <v>21.740467839565536</v>
          </cell>
          <cell r="M72">
            <v>4</v>
          </cell>
        </row>
        <row r="73">
          <cell r="A73">
            <v>4000.5</v>
          </cell>
          <cell r="B73">
            <v>64.5</v>
          </cell>
          <cell r="C73" t="str">
            <v>מזה: יהודים ואחרים(4)</v>
          </cell>
          <cell r="D73">
            <v>56.300000000000004</v>
          </cell>
          <cell r="E73" t="e">
            <v>#N/A</v>
          </cell>
          <cell r="F73">
            <v>26.6</v>
          </cell>
          <cell r="G73">
            <v>58.300000000000004</v>
          </cell>
          <cell r="I73">
            <v>22.663102228646085</v>
          </cell>
          <cell r="J73">
            <v>10.694320586038703</v>
          </cell>
          <cell r="K73">
            <v>23.465100783277204</v>
          </cell>
          <cell r="L73" t="str">
            <v>*</v>
          </cell>
        </row>
        <row r="74">
          <cell r="A74">
            <v>2034</v>
          </cell>
          <cell r="B74">
            <v>65</v>
          </cell>
          <cell r="C74" t="str">
            <v>חצור הגלילית</v>
          </cell>
          <cell r="D74">
            <v>1.1000000000000001</v>
          </cell>
          <cell r="E74">
            <v>9.7680000000000007</v>
          </cell>
          <cell r="F74">
            <v>0.4</v>
          </cell>
          <cell r="G74">
            <v>1.2000000000000002</v>
          </cell>
          <cell r="I74">
            <v>11.558149058149059</v>
          </cell>
          <cell r="J74">
            <v>4.1871416871416871</v>
          </cell>
          <cell r="K74">
            <v>12.254299754299753</v>
          </cell>
          <cell r="M74">
            <v>68</v>
          </cell>
        </row>
        <row r="75">
          <cell r="A75">
            <v>1247</v>
          </cell>
          <cell r="B75">
            <v>66</v>
          </cell>
          <cell r="C75" t="str">
            <v>חריש</v>
          </cell>
          <cell r="D75">
            <v>1</v>
          </cell>
          <cell r="E75">
            <v>27.001000000000001</v>
          </cell>
          <cell r="F75">
            <v>0.2</v>
          </cell>
          <cell r="G75">
            <v>1.1000000000000001</v>
          </cell>
          <cell r="I75">
            <v>3.7183808007110843</v>
          </cell>
          <cell r="J75">
            <v>0.85552386948631531</v>
          </cell>
          <cell r="K75">
            <v>4.0776267545646459</v>
          </cell>
          <cell r="M75">
            <v>164</v>
          </cell>
        </row>
        <row r="76">
          <cell r="A76">
            <v>6700</v>
          </cell>
          <cell r="B76">
            <v>67</v>
          </cell>
          <cell r="C76" t="str">
            <v>טבריה</v>
          </cell>
          <cell r="D76">
            <v>6.5</v>
          </cell>
          <cell r="E76">
            <v>46.697499999999998</v>
          </cell>
          <cell r="F76">
            <v>2.5</v>
          </cell>
          <cell r="G76">
            <v>6.8000000000000007</v>
          </cell>
          <cell r="I76">
            <v>13.933294073558541</v>
          </cell>
          <cell r="J76">
            <v>5.3032817602655387</v>
          </cell>
          <cell r="K76">
            <v>14.624979923978801</v>
          </cell>
          <cell r="M76">
            <v>51</v>
          </cell>
        </row>
        <row r="77">
          <cell r="A77">
            <v>962</v>
          </cell>
          <cell r="B77">
            <v>68</v>
          </cell>
          <cell r="C77" t="str">
            <v>טובא-זנגרייה</v>
          </cell>
          <cell r="D77">
            <v>0.30000000000000004</v>
          </cell>
          <cell r="E77">
            <v>6.9894999999999996</v>
          </cell>
          <cell r="F77">
            <v>0.1</v>
          </cell>
          <cell r="G77">
            <v>0.4</v>
          </cell>
          <cell r="I77">
            <v>4.5997567780241795</v>
          </cell>
          <cell r="J77">
            <v>1.380642392159668</v>
          </cell>
          <cell r="K77">
            <v>5.0432792045210668</v>
          </cell>
          <cell r="M77">
            <v>153</v>
          </cell>
        </row>
        <row r="78">
          <cell r="A78">
            <v>498</v>
          </cell>
          <cell r="B78">
            <v>69</v>
          </cell>
          <cell r="C78" t="str">
            <v>טורעאן</v>
          </cell>
          <cell r="D78">
            <v>0.9</v>
          </cell>
          <cell r="E78">
            <v>14.647</v>
          </cell>
          <cell r="F78">
            <v>0.30000000000000004</v>
          </cell>
          <cell r="G78">
            <v>0.9</v>
          </cell>
          <cell r="I78">
            <v>6.0285382672219567</v>
          </cell>
          <cell r="J78">
            <v>2.1233017000068273</v>
          </cell>
          <cell r="K78">
            <v>6.3425957533966004</v>
          </cell>
          <cell r="M78">
            <v>129</v>
          </cell>
        </row>
        <row r="79">
          <cell r="A79">
            <v>2730</v>
          </cell>
          <cell r="B79">
            <v>70</v>
          </cell>
          <cell r="C79" t="str">
            <v>טייבה</v>
          </cell>
          <cell r="D79">
            <v>2.7</v>
          </cell>
          <cell r="E79">
            <v>45.397500000000001</v>
          </cell>
          <cell r="F79">
            <v>1</v>
          </cell>
          <cell r="G79">
            <v>2.9000000000000004</v>
          </cell>
          <cell r="I79">
            <v>5.9683903298639791</v>
          </cell>
          <cell r="J79">
            <v>2.1598105622556307</v>
          </cell>
          <cell r="K79">
            <v>6.3803072856434824</v>
          </cell>
          <cell r="M79">
            <v>130</v>
          </cell>
        </row>
        <row r="80">
          <cell r="A80">
            <v>2720</v>
          </cell>
          <cell r="B80">
            <v>71</v>
          </cell>
          <cell r="C80" t="str">
            <v>טירה</v>
          </cell>
          <cell r="D80">
            <v>2</v>
          </cell>
          <cell r="E80">
            <v>27.3935</v>
          </cell>
          <cell r="F80">
            <v>0.70000000000000007</v>
          </cell>
          <cell r="G80">
            <v>2.2000000000000002</v>
          </cell>
          <cell r="I80">
            <v>7.368536331611514</v>
          </cell>
          <cell r="J80">
            <v>2.7031960136528737</v>
          </cell>
          <cell r="K80">
            <v>7.9051599832076951</v>
          </cell>
          <cell r="M80">
            <v>108</v>
          </cell>
        </row>
        <row r="81">
          <cell r="A81">
            <v>2100</v>
          </cell>
          <cell r="B81">
            <v>72</v>
          </cell>
          <cell r="C81" t="str">
            <v>טירת כרמל</v>
          </cell>
          <cell r="D81">
            <v>3.9000000000000004</v>
          </cell>
          <cell r="E81">
            <v>26.8</v>
          </cell>
          <cell r="F81">
            <v>1.4000000000000001</v>
          </cell>
          <cell r="G81">
            <v>4.1000000000000005</v>
          </cell>
          <cell r="I81">
            <v>14.507462686567163</v>
          </cell>
          <cell r="J81">
            <v>5.1194029850746263</v>
          </cell>
          <cell r="K81">
            <v>15.25</v>
          </cell>
          <cell r="M81">
            <v>48</v>
          </cell>
        </row>
        <row r="82">
          <cell r="A82">
            <v>8900</v>
          </cell>
          <cell r="B82">
            <v>73</v>
          </cell>
          <cell r="C82" t="str">
            <v>טמרה</v>
          </cell>
          <cell r="D82">
            <v>2.1</v>
          </cell>
          <cell r="E82">
            <v>35.401499999999999</v>
          </cell>
          <cell r="F82">
            <v>0.70000000000000007</v>
          </cell>
          <cell r="G82">
            <v>2.2000000000000002</v>
          </cell>
          <cell r="I82">
            <v>5.8909933194921118</v>
          </cell>
          <cell r="J82">
            <v>2.1086677118201207</v>
          </cell>
          <cell r="K82">
            <v>6.3514257870429223</v>
          </cell>
          <cell r="M82">
            <v>131</v>
          </cell>
        </row>
        <row r="83">
          <cell r="A83">
            <v>1295</v>
          </cell>
          <cell r="B83">
            <v>74</v>
          </cell>
          <cell r="C83" t="str">
            <v>יאנוח-ג'ת</v>
          </cell>
          <cell r="D83">
            <v>0.4</v>
          </cell>
          <cell r="E83">
            <v>6.8449999999999998</v>
          </cell>
          <cell r="F83">
            <v>0.1</v>
          </cell>
          <cell r="G83">
            <v>0.4</v>
          </cell>
          <cell r="I83">
            <v>5.6391526661796938</v>
          </cell>
          <cell r="J83">
            <v>1.8845872899926956</v>
          </cell>
          <cell r="K83">
            <v>6.1358655953250549</v>
          </cell>
          <cell r="M83">
            <v>136</v>
          </cell>
        </row>
        <row r="84">
          <cell r="A84">
            <v>2660</v>
          </cell>
          <cell r="B84">
            <v>75</v>
          </cell>
          <cell r="C84" t="str">
            <v>יבנה</v>
          </cell>
          <cell r="D84">
            <v>6.3000000000000007</v>
          </cell>
          <cell r="E84">
            <v>53.595999999999997</v>
          </cell>
          <cell r="F84">
            <v>1.8</v>
          </cell>
          <cell r="G84">
            <v>6.5</v>
          </cell>
          <cell r="I84">
            <v>11.767669229046945</v>
          </cell>
          <cell r="J84">
            <v>3.3565937756548996</v>
          </cell>
          <cell r="K84">
            <v>12.185610866482573</v>
          </cell>
          <cell r="M84">
            <v>67</v>
          </cell>
        </row>
        <row r="85">
          <cell r="A85">
            <v>9400</v>
          </cell>
          <cell r="B85">
            <v>76</v>
          </cell>
          <cell r="C85" t="str">
            <v>יהוד</v>
          </cell>
          <cell r="D85">
            <v>5.3000000000000007</v>
          </cell>
          <cell r="E85">
            <v>30.615500000000001</v>
          </cell>
          <cell r="F85">
            <v>2</v>
          </cell>
          <cell r="G85">
            <v>5.5</v>
          </cell>
          <cell r="I85">
            <v>17.208603485162744</v>
          </cell>
          <cell r="J85">
            <v>6.4330159559700144</v>
          </cell>
          <cell r="K85">
            <v>17.9631232545606</v>
          </cell>
          <cell r="M85">
            <v>22</v>
          </cell>
        </row>
        <row r="86">
          <cell r="A86">
            <v>499</v>
          </cell>
          <cell r="B86">
            <v>77</v>
          </cell>
          <cell r="C86" t="str">
            <v>יפיע</v>
          </cell>
          <cell r="D86">
            <v>1.3</v>
          </cell>
          <cell r="E86">
            <v>19.530999999999999</v>
          </cell>
          <cell r="F86">
            <v>0.5</v>
          </cell>
          <cell r="G86">
            <v>1.4000000000000001</v>
          </cell>
          <cell r="I86">
            <v>6.5332036250064007</v>
          </cell>
          <cell r="J86">
            <v>2.4320311299984638</v>
          </cell>
          <cell r="K86">
            <v>6.994009523321898</v>
          </cell>
          <cell r="M86">
            <v>117</v>
          </cell>
        </row>
        <row r="87">
          <cell r="A87">
            <v>240</v>
          </cell>
          <cell r="B87">
            <v>78</v>
          </cell>
          <cell r="C87" t="str">
            <v>יקנעם עילית</v>
          </cell>
          <cell r="D87">
            <v>2.9000000000000004</v>
          </cell>
          <cell r="E87">
            <v>24.167000000000002</v>
          </cell>
          <cell r="F87">
            <v>1</v>
          </cell>
          <cell r="G87">
            <v>3</v>
          </cell>
          <cell r="I87">
            <v>11.87983614019117</v>
          </cell>
          <cell r="J87">
            <v>4.2951131708528152</v>
          </cell>
          <cell r="K87">
            <v>12.504655108205403</v>
          </cell>
          <cell r="M87">
            <v>65</v>
          </cell>
        </row>
        <row r="88">
          <cell r="A88">
            <v>831</v>
          </cell>
          <cell r="B88">
            <v>79</v>
          </cell>
          <cell r="C88" t="str">
            <v>ירוחם</v>
          </cell>
          <cell r="D88">
            <v>1</v>
          </cell>
          <cell r="E88">
            <v>11.0265</v>
          </cell>
          <cell r="F88">
            <v>0.4</v>
          </cell>
          <cell r="G88">
            <v>1</v>
          </cell>
          <cell r="I88">
            <v>8.9556976375096351</v>
          </cell>
          <cell r="J88">
            <v>3.3328798802883961</v>
          </cell>
          <cell r="K88">
            <v>9.3365981952568813</v>
          </cell>
          <cell r="M88">
            <v>93</v>
          </cell>
        </row>
        <row r="89">
          <cell r="A89">
            <v>3000</v>
          </cell>
          <cell r="B89">
            <v>80</v>
          </cell>
          <cell r="C89" t="str">
            <v>ירושלים</v>
          </cell>
          <cell r="D89">
            <v>91.100000000000009</v>
          </cell>
          <cell r="E89">
            <v>966.21600000000001</v>
          </cell>
          <cell r="F89">
            <v>39.800000000000004</v>
          </cell>
          <cell r="G89">
            <v>95.4</v>
          </cell>
          <cell r="I89">
            <v>9.4320524603194311</v>
          </cell>
          <cell r="J89">
            <v>4.1155393824983229</v>
          </cell>
          <cell r="K89">
            <v>9.8763630492560672</v>
          </cell>
          <cell r="M89">
            <v>83</v>
          </cell>
        </row>
        <row r="90">
          <cell r="A90">
            <v>3000.5</v>
          </cell>
          <cell r="B90">
            <v>80.5</v>
          </cell>
          <cell r="C90" t="str">
            <v>מזה: יהודים ואחרים(4)</v>
          </cell>
          <cell r="D90">
            <v>74</v>
          </cell>
          <cell r="E90" t="e">
            <v>#N/A</v>
          </cell>
          <cell r="F90">
            <v>33.800000000000004</v>
          </cell>
          <cell r="G90">
            <v>76.800000000000011</v>
          </cell>
          <cell r="I90">
            <v>12.53871305855599</v>
          </cell>
          <cell r="J90">
            <v>5.7228441334794082</v>
          </cell>
          <cell r="K90">
            <v>12.997766538032351</v>
          </cell>
          <cell r="L90" t="str">
            <v>*</v>
          </cell>
        </row>
        <row r="91">
          <cell r="A91">
            <v>502</v>
          </cell>
          <cell r="B91">
            <v>81</v>
          </cell>
          <cell r="C91" t="str">
            <v>ירכא</v>
          </cell>
          <cell r="D91">
            <v>1.1000000000000001</v>
          </cell>
          <cell r="E91">
            <v>17.574000000000002</v>
          </cell>
          <cell r="F91">
            <v>0.4</v>
          </cell>
          <cell r="G91">
            <v>1.2000000000000002</v>
          </cell>
          <cell r="I91">
            <v>6.2251052691476048</v>
          </cell>
          <cell r="J91">
            <v>2.3842039376351427</v>
          </cell>
          <cell r="K91">
            <v>6.6177307385911002</v>
          </cell>
          <cell r="M91">
            <v>124</v>
          </cell>
        </row>
        <row r="92">
          <cell r="A92">
            <v>504</v>
          </cell>
          <cell r="B92">
            <v>82</v>
          </cell>
          <cell r="C92" t="str">
            <v>כאבול</v>
          </cell>
          <cell r="D92">
            <v>0.70000000000000007</v>
          </cell>
          <cell r="E92">
            <v>14.47</v>
          </cell>
          <cell r="F92">
            <v>0.30000000000000004</v>
          </cell>
          <cell r="G92">
            <v>0.8</v>
          </cell>
          <cell r="I92">
            <v>4.9827228749136143</v>
          </cell>
          <cell r="J92">
            <v>1.8037318590186595</v>
          </cell>
          <cell r="K92">
            <v>5.4111955770559783</v>
          </cell>
          <cell r="M92">
            <v>148</v>
          </cell>
        </row>
        <row r="93">
          <cell r="A93">
            <v>1224</v>
          </cell>
          <cell r="B93">
            <v>83</v>
          </cell>
          <cell r="C93" t="str">
            <v>כוכב יאיר</v>
          </cell>
          <cell r="D93">
            <v>1.3</v>
          </cell>
          <cell r="E93">
            <v>8.9465000000000003</v>
          </cell>
          <cell r="F93">
            <v>0.30000000000000004</v>
          </cell>
          <cell r="G93">
            <v>1.3</v>
          </cell>
          <cell r="I93">
            <v>14.178729111943216</v>
          </cell>
          <cell r="J93">
            <v>3.3812105292572516</v>
          </cell>
          <cell r="K93">
            <v>15.039400883026882</v>
          </cell>
          <cell r="M93">
            <v>50</v>
          </cell>
        </row>
        <row r="94">
          <cell r="A94">
            <v>1263</v>
          </cell>
          <cell r="B94">
            <v>84</v>
          </cell>
          <cell r="C94" t="str">
            <v>כפר ורדים</v>
          </cell>
          <cell r="D94">
            <v>1</v>
          </cell>
          <cell r="E94">
            <v>5.5359999999999996</v>
          </cell>
          <cell r="F94">
            <v>0.30000000000000004</v>
          </cell>
          <cell r="G94">
            <v>1</v>
          </cell>
          <cell r="I94">
            <v>18.063583815028903</v>
          </cell>
          <cell r="J94">
            <v>5.726156069364162</v>
          </cell>
          <cell r="K94">
            <v>18.804190751445088</v>
          </cell>
          <cell r="M94">
            <v>20</v>
          </cell>
        </row>
        <row r="95">
          <cell r="A95">
            <v>507</v>
          </cell>
          <cell r="B95">
            <v>85</v>
          </cell>
          <cell r="C95" t="str">
            <v>כפר יאסיף</v>
          </cell>
          <cell r="D95">
            <v>0.9</v>
          </cell>
          <cell r="E95">
            <v>10.319000000000001</v>
          </cell>
          <cell r="F95">
            <v>0.30000000000000004</v>
          </cell>
          <cell r="G95">
            <v>1</v>
          </cell>
          <cell r="I95">
            <v>9.1481732726039358</v>
          </cell>
          <cell r="J95">
            <v>3.2755111929450527</v>
          </cell>
          <cell r="K95">
            <v>9.8459153018703365</v>
          </cell>
          <cell r="M95">
            <v>87</v>
          </cell>
        </row>
        <row r="96">
          <cell r="A96">
            <v>168</v>
          </cell>
          <cell r="B96">
            <v>86</v>
          </cell>
          <cell r="C96" t="str">
            <v>כפר יונה</v>
          </cell>
          <cell r="D96">
            <v>2.7</v>
          </cell>
          <cell r="E96">
            <v>27.896999999999998</v>
          </cell>
          <cell r="F96">
            <v>0.8</v>
          </cell>
          <cell r="G96">
            <v>2.9000000000000004</v>
          </cell>
          <cell r="I96">
            <v>9.6605369753020032</v>
          </cell>
          <cell r="J96">
            <v>2.8999534000071692</v>
          </cell>
          <cell r="K96">
            <v>10.241244578270065</v>
          </cell>
          <cell r="M96">
            <v>77</v>
          </cell>
        </row>
        <row r="97">
          <cell r="A97">
            <v>509</v>
          </cell>
          <cell r="B97">
            <v>87</v>
          </cell>
          <cell r="C97" t="str">
            <v>כפר כנא</v>
          </cell>
          <cell r="D97">
            <v>1.3</v>
          </cell>
          <cell r="E97">
            <v>23.702000000000002</v>
          </cell>
          <cell r="F97">
            <v>0.4</v>
          </cell>
          <cell r="G97">
            <v>1.4000000000000001</v>
          </cell>
          <cell r="I97">
            <v>5.5649312294321156</v>
          </cell>
          <cell r="J97">
            <v>1.8184119483587884</v>
          </cell>
          <cell r="K97">
            <v>5.9404269681883388</v>
          </cell>
          <cell r="M97">
            <v>137</v>
          </cell>
        </row>
        <row r="98">
          <cell r="A98">
            <v>510</v>
          </cell>
          <cell r="B98">
            <v>88</v>
          </cell>
          <cell r="C98" t="str">
            <v>כפר מנדא</v>
          </cell>
          <cell r="D98">
            <v>0.8</v>
          </cell>
          <cell r="E98">
            <v>21.065999999999999</v>
          </cell>
          <cell r="F98">
            <v>0.30000000000000004</v>
          </cell>
          <cell r="G98">
            <v>0.9</v>
          </cell>
          <cell r="I98">
            <v>3.9399981012057341</v>
          </cell>
          <cell r="J98">
            <v>1.481059527200228</v>
          </cell>
          <cell r="K98">
            <v>4.3102629830057912</v>
          </cell>
          <cell r="M98">
            <v>162</v>
          </cell>
        </row>
        <row r="99">
          <cell r="A99">
            <v>6900</v>
          </cell>
          <cell r="B99">
            <v>89</v>
          </cell>
          <cell r="C99" t="str">
            <v>כפר סבא</v>
          </cell>
          <cell r="D99">
            <v>20.5</v>
          </cell>
          <cell r="E99">
            <v>101.79900000000001</v>
          </cell>
          <cell r="F99">
            <v>8.6</v>
          </cell>
          <cell r="G99">
            <v>21.3</v>
          </cell>
          <cell r="I99">
            <v>20.141651686165876</v>
          </cell>
          <cell r="J99">
            <v>8.4794546115384239</v>
          </cell>
          <cell r="K99">
            <v>20.920637727286124</v>
          </cell>
          <cell r="M99">
            <v>8</v>
          </cell>
        </row>
        <row r="100">
          <cell r="A100">
            <v>634</v>
          </cell>
          <cell r="B100">
            <v>90</v>
          </cell>
          <cell r="C100" t="str">
            <v>כפר קאסם</v>
          </cell>
          <cell r="D100">
            <v>1.1000000000000001</v>
          </cell>
          <cell r="E100">
            <v>24.749500000000001</v>
          </cell>
          <cell r="F100">
            <v>0.4</v>
          </cell>
          <cell r="G100">
            <v>1.2000000000000002</v>
          </cell>
          <cell r="I100">
            <v>4.4182710761833572</v>
          </cell>
          <cell r="J100">
            <v>1.4848784823935837</v>
          </cell>
          <cell r="K100">
            <v>4.8142386714883125</v>
          </cell>
          <cell r="M100">
            <v>158</v>
          </cell>
        </row>
        <row r="101">
          <cell r="A101">
            <v>654</v>
          </cell>
          <cell r="B101">
            <v>91</v>
          </cell>
          <cell r="C101" t="str">
            <v>כפר קרע</v>
          </cell>
          <cell r="D101">
            <v>1.2000000000000002</v>
          </cell>
          <cell r="E101">
            <v>19.670500000000001</v>
          </cell>
          <cell r="F101">
            <v>0.4</v>
          </cell>
          <cell r="G101">
            <v>1.3</v>
          </cell>
          <cell r="I101">
            <v>6.2352253374342288</v>
          </cell>
          <cell r="J101">
            <v>2.066546351134948</v>
          </cell>
          <cell r="K101">
            <v>6.6368419714801359</v>
          </cell>
          <cell r="M101">
            <v>123</v>
          </cell>
        </row>
        <row r="102">
          <cell r="A102">
            <v>1059</v>
          </cell>
          <cell r="B102">
            <v>92</v>
          </cell>
          <cell r="C102" t="str">
            <v>כסיפה</v>
          </cell>
          <cell r="D102">
            <v>0.5</v>
          </cell>
          <cell r="E102">
            <v>23.226500000000001</v>
          </cell>
          <cell r="F102">
            <v>0.2</v>
          </cell>
          <cell r="G102">
            <v>0.60000000000000009</v>
          </cell>
          <cell r="I102">
            <v>2.228058467698534</v>
          </cell>
          <cell r="J102">
            <v>0.75560243687167683</v>
          </cell>
          <cell r="K102">
            <v>2.4691623791789552</v>
          </cell>
          <cell r="M102">
            <v>168</v>
          </cell>
        </row>
        <row r="103">
          <cell r="A103">
            <v>1296</v>
          </cell>
          <cell r="B103">
            <v>93</v>
          </cell>
          <cell r="C103" t="str">
            <v>כסרא-סמיע</v>
          </cell>
          <cell r="D103">
            <v>0.4</v>
          </cell>
          <cell r="E103">
            <v>9.1010000000000009</v>
          </cell>
          <cell r="F103">
            <v>0.2</v>
          </cell>
          <cell r="G103">
            <v>0.4</v>
          </cell>
          <cell r="I103">
            <v>4.5929018789144047</v>
          </cell>
          <cell r="J103">
            <v>1.7031095484012746</v>
          </cell>
          <cell r="K103">
            <v>4.8346335567520056</v>
          </cell>
          <cell r="M103">
            <v>154</v>
          </cell>
        </row>
        <row r="104">
          <cell r="A104">
            <v>978</v>
          </cell>
          <cell r="B104">
            <v>94</v>
          </cell>
          <cell r="C104" t="str">
            <v>כעביה-טבאש-חג'אג'רה</v>
          </cell>
          <cell r="D104">
            <v>0.30000000000000004</v>
          </cell>
          <cell r="E104">
            <v>5.7220000000000004</v>
          </cell>
          <cell r="F104">
            <v>0.1</v>
          </cell>
          <cell r="G104">
            <v>0.30000000000000004</v>
          </cell>
          <cell r="I104">
            <v>4.5438657811953869</v>
          </cell>
          <cell r="J104">
            <v>1.6165676336945125</v>
          </cell>
          <cell r="K104">
            <v>5.0332051730164276</v>
          </cell>
          <cell r="M104">
            <v>155</v>
          </cell>
        </row>
        <row r="105">
          <cell r="A105">
            <v>1139</v>
          </cell>
          <cell r="B105">
            <v>95</v>
          </cell>
          <cell r="C105" t="str">
            <v>כרמיאל</v>
          </cell>
          <cell r="D105">
            <v>9</v>
          </cell>
          <cell r="E105">
            <v>46.308999999999997</v>
          </cell>
          <cell r="F105">
            <v>3.4000000000000004</v>
          </cell>
          <cell r="G105">
            <v>9.4</v>
          </cell>
          <cell r="I105">
            <v>19.393638385626986</v>
          </cell>
          <cell r="J105">
            <v>7.3549418039689911</v>
          </cell>
          <cell r="K105">
            <v>20.356734112159625</v>
          </cell>
          <cell r="M105">
            <v>12</v>
          </cell>
        </row>
        <row r="106">
          <cell r="A106">
            <v>1271</v>
          </cell>
          <cell r="B106">
            <v>96</v>
          </cell>
          <cell r="C106" t="str">
            <v>להבים</v>
          </cell>
          <cell r="D106">
            <v>1.2000000000000002</v>
          </cell>
          <cell r="E106">
            <v>6.9790000000000001</v>
          </cell>
          <cell r="F106">
            <v>0.4</v>
          </cell>
          <cell r="G106">
            <v>1.2000000000000002</v>
          </cell>
          <cell r="I106">
            <v>16.936523857286147</v>
          </cell>
          <cell r="J106">
            <v>6.2329846682905856</v>
          </cell>
          <cell r="K106">
            <v>17.294741366958018</v>
          </cell>
          <cell r="M106">
            <v>24</v>
          </cell>
        </row>
        <row r="107">
          <cell r="A107">
            <v>7000</v>
          </cell>
          <cell r="B107">
            <v>97</v>
          </cell>
          <cell r="C107" t="str">
            <v>לוד</v>
          </cell>
          <cell r="D107">
            <v>10.200000000000001</v>
          </cell>
          <cell r="E107">
            <v>82.628</v>
          </cell>
          <cell r="F107">
            <v>4.2</v>
          </cell>
          <cell r="G107">
            <v>10.600000000000001</v>
          </cell>
          <cell r="I107">
            <v>12.311807135595682</v>
          </cell>
          <cell r="J107">
            <v>5.0951251391780028</v>
          </cell>
          <cell r="K107">
            <v>12.866098659050202</v>
          </cell>
          <cell r="M107">
            <v>62</v>
          </cell>
        </row>
        <row r="108">
          <cell r="A108">
            <v>7000.5</v>
          </cell>
          <cell r="B108">
            <v>97.5</v>
          </cell>
          <cell r="C108" t="str">
            <v>מזה: יהודים ואחרים(4)</v>
          </cell>
          <cell r="D108">
            <v>9.3000000000000007</v>
          </cell>
          <cell r="E108" t="e">
            <v>#N/A</v>
          </cell>
          <cell r="F108">
            <v>3.9000000000000004</v>
          </cell>
          <cell r="G108">
            <v>9.6000000000000014</v>
          </cell>
          <cell r="I108">
            <v>15.968547976419615</v>
          </cell>
          <cell r="J108">
            <v>6.7452679550142847</v>
          </cell>
          <cell r="K108">
            <v>16.644369449071718</v>
          </cell>
          <cell r="L108" t="str">
            <v>*</v>
          </cell>
        </row>
        <row r="109">
          <cell r="A109">
            <v>1060</v>
          </cell>
          <cell r="B109">
            <v>98</v>
          </cell>
          <cell r="C109" t="str">
            <v>לקייה</v>
          </cell>
          <cell r="D109">
            <v>0.4</v>
          </cell>
          <cell r="E109">
            <v>15.294</v>
          </cell>
          <cell r="F109">
            <v>0.1</v>
          </cell>
          <cell r="G109">
            <v>0.4</v>
          </cell>
          <cell r="I109">
            <v>2.48463449718844</v>
          </cell>
          <cell r="J109">
            <v>0.88923760952007336</v>
          </cell>
          <cell r="K109">
            <v>2.7004053877337517</v>
          </cell>
          <cell r="M109">
            <v>167</v>
          </cell>
        </row>
        <row r="110">
          <cell r="A110">
            <v>1015</v>
          </cell>
          <cell r="B110">
            <v>99</v>
          </cell>
          <cell r="C110" t="str">
            <v>מבשרת ציון</v>
          </cell>
          <cell r="D110">
            <v>4.2</v>
          </cell>
          <cell r="E110">
            <v>24.942499999999999</v>
          </cell>
          <cell r="F110">
            <v>1.6</v>
          </cell>
          <cell r="G110">
            <v>4.3</v>
          </cell>
          <cell r="I110">
            <v>16.760549263305602</v>
          </cell>
          <cell r="J110">
            <v>6.3927032174000198</v>
          </cell>
          <cell r="K110">
            <v>17.261701914403126</v>
          </cell>
          <cell r="M110">
            <v>25</v>
          </cell>
        </row>
        <row r="111">
          <cell r="A111">
            <v>516</v>
          </cell>
          <cell r="B111">
            <v>100</v>
          </cell>
          <cell r="C111" t="str">
            <v>מג'ד אל-כרום</v>
          </cell>
          <cell r="D111">
            <v>0.9</v>
          </cell>
          <cell r="E111">
            <v>15.6265</v>
          </cell>
          <cell r="F111">
            <v>0.30000000000000004</v>
          </cell>
          <cell r="G111">
            <v>0.9</v>
          </cell>
          <cell r="I111">
            <v>5.7754455572265062</v>
          </cell>
          <cell r="J111">
            <v>2.2173871308354398</v>
          </cell>
          <cell r="K111">
            <v>6.0378203692445522</v>
          </cell>
          <cell r="M111">
            <v>134</v>
          </cell>
        </row>
        <row r="112">
          <cell r="A112">
            <v>874</v>
          </cell>
          <cell r="B112">
            <v>101</v>
          </cell>
          <cell r="C112" t="str">
            <v>מגדל העמק</v>
          </cell>
          <cell r="D112">
            <v>4</v>
          </cell>
          <cell r="E112">
            <v>26.021000000000001</v>
          </cell>
          <cell r="F112">
            <v>1.5</v>
          </cell>
          <cell r="G112">
            <v>4.1000000000000005</v>
          </cell>
          <cell r="I112">
            <v>15.303024480227508</v>
          </cell>
          <cell r="J112">
            <v>5.7530456170016526</v>
          </cell>
          <cell r="K112">
            <v>15.944813804235041</v>
          </cell>
          <cell r="M112">
            <v>37</v>
          </cell>
        </row>
        <row r="113">
          <cell r="A113">
            <v>4201</v>
          </cell>
          <cell r="B113">
            <v>102</v>
          </cell>
          <cell r="C113" t="str">
            <v>מג'דל שמס</v>
          </cell>
          <cell r="D113">
            <v>0.9</v>
          </cell>
          <cell r="E113">
            <v>11.394</v>
          </cell>
          <cell r="F113">
            <v>0.30000000000000004</v>
          </cell>
          <cell r="G113">
            <v>1</v>
          </cell>
          <cell r="I113">
            <v>7.7145866245392307</v>
          </cell>
          <cell r="J113">
            <v>2.5978585220291381</v>
          </cell>
          <cell r="K113">
            <v>8.4605932947165172</v>
          </cell>
          <cell r="M113">
            <v>103</v>
          </cell>
        </row>
        <row r="114">
          <cell r="A114">
            <v>1200</v>
          </cell>
          <cell r="B114">
            <v>103</v>
          </cell>
          <cell r="C114" t="str">
            <v>מודיעין-מכבים-רעות</v>
          </cell>
          <cell r="D114">
            <v>9.3000000000000007</v>
          </cell>
          <cell r="E114">
            <v>97.096500000000006</v>
          </cell>
          <cell r="F114">
            <v>3.5</v>
          </cell>
          <cell r="G114">
            <v>9.7000000000000011</v>
          </cell>
          <cell r="I114">
            <v>9.5312395400452132</v>
          </cell>
          <cell r="J114">
            <v>3.5866380353565783</v>
          </cell>
          <cell r="K114">
            <v>10.013234256641589</v>
          </cell>
          <cell r="M114">
            <v>80</v>
          </cell>
        </row>
        <row r="115">
          <cell r="A115">
            <v>3797</v>
          </cell>
          <cell r="B115">
            <v>104</v>
          </cell>
          <cell r="C115" t="str">
            <v>מודיעין עילית</v>
          </cell>
          <cell r="D115">
            <v>0.8</v>
          </cell>
          <cell r="E115">
            <v>80.996499999999997</v>
          </cell>
          <cell r="F115">
            <v>0.30000000000000004</v>
          </cell>
          <cell r="G115">
            <v>0.8</v>
          </cell>
          <cell r="I115">
            <v>0.99819127987011791</v>
          </cell>
          <cell r="J115">
            <v>0.35742285160469894</v>
          </cell>
          <cell r="K115">
            <v>1.0352299173421073</v>
          </cell>
          <cell r="M115">
            <v>176</v>
          </cell>
        </row>
        <row r="116">
          <cell r="A116">
            <v>28</v>
          </cell>
          <cell r="B116">
            <v>105</v>
          </cell>
          <cell r="C116" t="str">
            <v>מזכרת בתיה</v>
          </cell>
          <cell r="D116">
            <v>1.5</v>
          </cell>
          <cell r="E116">
            <v>15.422499999999999</v>
          </cell>
          <cell r="F116">
            <v>0.5</v>
          </cell>
          <cell r="G116">
            <v>1.6</v>
          </cell>
          <cell r="I116">
            <v>9.521802561193061</v>
          </cell>
          <cell r="J116">
            <v>3.0507375587615497</v>
          </cell>
          <cell r="K116">
            <v>10.131301669638514</v>
          </cell>
          <cell r="M116">
            <v>81</v>
          </cell>
        </row>
        <row r="117">
          <cell r="A117">
            <v>1268</v>
          </cell>
          <cell r="B117">
            <v>106</v>
          </cell>
          <cell r="C117" t="str">
            <v>מיתר</v>
          </cell>
          <cell r="D117">
            <v>1</v>
          </cell>
          <cell r="E117">
            <v>10.561500000000001</v>
          </cell>
          <cell r="F117">
            <v>0.30000000000000004</v>
          </cell>
          <cell r="G117">
            <v>1</v>
          </cell>
          <cell r="I117">
            <v>9.2363774085120482</v>
          </cell>
          <cell r="J117">
            <v>2.958860010415187</v>
          </cell>
          <cell r="K117">
            <v>9.5867064337452064</v>
          </cell>
          <cell r="M117">
            <v>86</v>
          </cell>
        </row>
        <row r="118">
          <cell r="A118">
            <v>3616</v>
          </cell>
          <cell r="B118">
            <v>107</v>
          </cell>
          <cell r="C118" t="str">
            <v>מעלה אדומים</v>
          </cell>
          <cell r="D118">
            <v>4.2</v>
          </cell>
          <cell r="E118">
            <v>37.548999999999999</v>
          </cell>
          <cell r="F118">
            <v>1.5</v>
          </cell>
          <cell r="G118">
            <v>4.5</v>
          </cell>
          <cell r="I118">
            <v>11.220005859010893</v>
          </cell>
          <cell r="J118">
            <v>4.0853285040879914</v>
          </cell>
          <cell r="K118">
            <v>11.8911289248715</v>
          </cell>
          <cell r="M118">
            <v>71</v>
          </cell>
        </row>
        <row r="119">
          <cell r="A119">
            <v>1327</v>
          </cell>
          <cell r="B119">
            <v>108</v>
          </cell>
          <cell r="C119" t="str">
            <v>מעלה עירון</v>
          </cell>
          <cell r="D119">
            <v>0.8</v>
          </cell>
          <cell r="E119">
            <v>15.632</v>
          </cell>
          <cell r="F119">
            <v>0.30000000000000004</v>
          </cell>
          <cell r="G119">
            <v>0.9</v>
          </cell>
          <cell r="I119">
            <v>5.2520470829068575</v>
          </cell>
          <cell r="J119">
            <v>1.6568577277379735</v>
          </cell>
          <cell r="K119">
            <v>5.623080859774821</v>
          </cell>
          <cell r="M119">
            <v>144</v>
          </cell>
        </row>
        <row r="120">
          <cell r="A120">
            <v>1063</v>
          </cell>
          <cell r="B120">
            <v>109</v>
          </cell>
          <cell r="C120" t="str">
            <v>מעלות-תרשיחא</v>
          </cell>
          <cell r="D120">
            <v>3.3000000000000003</v>
          </cell>
          <cell r="E120">
            <v>22.306000000000001</v>
          </cell>
          <cell r="F120">
            <v>1.3</v>
          </cell>
          <cell r="G120">
            <v>3.5</v>
          </cell>
          <cell r="I120">
            <v>14.942168026539946</v>
          </cell>
          <cell r="J120">
            <v>5.6621536806240469</v>
          </cell>
          <cell r="K120">
            <v>15.82982157267103</v>
          </cell>
          <cell r="M120">
            <v>39</v>
          </cell>
        </row>
        <row r="121">
          <cell r="A121">
            <v>1063.5</v>
          </cell>
          <cell r="B121">
            <v>109.5</v>
          </cell>
          <cell r="C121" t="str">
            <v>מזה: יהודים ואחרים(4)</v>
          </cell>
          <cell r="D121">
            <v>2.9000000000000004</v>
          </cell>
          <cell r="E121" t="e">
            <v>#N/A</v>
          </cell>
          <cell r="F121">
            <v>1.1000000000000001</v>
          </cell>
          <cell r="G121">
            <v>3.1</v>
          </cell>
          <cell r="I121">
            <v>16.829966183993758</v>
          </cell>
          <cell r="J121">
            <v>6.3787970750599738</v>
          </cell>
          <cell r="K121">
            <v>17.74906789213561</v>
          </cell>
          <cell r="L121" t="str">
            <v>*</v>
          </cell>
        </row>
        <row r="122">
          <cell r="A122">
            <v>99</v>
          </cell>
          <cell r="B122">
            <v>110</v>
          </cell>
          <cell r="C122" t="str">
            <v>מצפה רמון</v>
          </cell>
          <cell r="D122">
            <v>0.5</v>
          </cell>
          <cell r="E122">
            <v>5.1689999999999996</v>
          </cell>
          <cell r="F122">
            <v>0.2</v>
          </cell>
          <cell r="G122">
            <v>0.5</v>
          </cell>
          <cell r="I122">
            <v>8.9959373186302951</v>
          </cell>
          <cell r="J122">
            <v>3.3855678080866705</v>
          </cell>
          <cell r="K122">
            <v>9.2861288450377248</v>
          </cell>
          <cell r="M122">
            <v>91</v>
          </cell>
        </row>
        <row r="123">
          <cell r="A123">
            <v>481</v>
          </cell>
          <cell r="B123">
            <v>111</v>
          </cell>
          <cell r="C123" t="str">
            <v>מר'אר</v>
          </cell>
          <cell r="D123">
            <v>1.4000000000000001</v>
          </cell>
          <cell r="E123">
            <v>23.616499999999998</v>
          </cell>
          <cell r="F123">
            <v>0.5</v>
          </cell>
          <cell r="G123">
            <v>1.5</v>
          </cell>
          <cell r="I123">
            <v>6.0995490441005229</v>
          </cell>
          <cell r="J123">
            <v>2.1870302542713782</v>
          </cell>
          <cell r="K123">
            <v>6.3620773611669801</v>
          </cell>
          <cell r="M123">
            <v>126</v>
          </cell>
        </row>
        <row r="124">
          <cell r="A124">
            <v>520</v>
          </cell>
          <cell r="B124">
            <v>112</v>
          </cell>
          <cell r="C124" t="str">
            <v>משהד</v>
          </cell>
          <cell r="D124">
            <v>0.4</v>
          </cell>
          <cell r="E124">
            <v>8.6594999999999995</v>
          </cell>
          <cell r="F124">
            <v>0.1</v>
          </cell>
          <cell r="G124">
            <v>0.5</v>
          </cell>
          <cell r="I124">
            <v>5.1561868468156362</v>
          </cell>
          <cell r="J124">
            <v>1.7033316011317052</v>
          </cell>
          <cell r="K124">
            <v>5.6065592701657136</v>
          </cell>
          <cell r="M124">
            <v>145</v>
          </cell>
        </row>
        <row r="125">
          <cell r="A125">
            <v>9100</v>
          </cell>
          <cell r="B125">
            <v>113</v>
          </cell>
          <cell r="C125" t="str">
            <v>נהרייה</v>
          </cell>
          <cell r="D125">
            <v>11.100000000000001</v>
          </cell>
          <cell r="E125">
            <v>60.805</v>
          </cell>
          <cell r="F125">
            <v>4.4000000000000004</v>
          </cell>
          <cell r="G125">
            <v>11.600000000000001</v>
          </cell>
          <cell r="I125">
            <v>18.279746731354329</v>
          </cell>
          <cell r="J125">
            <v>7.2198010032069728</v>
          </cell>
          <cell r="K125">
            <v>19.016528246032401</v>
          </cell>
          <cell r="M125">
            <v>18</v>
          </cell>
        </row>
        <row r="126">
          <cell r="A126">
            <v>1061</v>
          </cell>
          <cell r="B126">
            <v>114</v>
          </cell>
          <cell r="C126" t="str">
            <v>נוף הגליל</v>
          </cell>
          <cell r="D126">
            <v>7.8000000000000007</v>
          </cell>
          <cell r="E126">
            <v>42.652500000000003</v>
          </cell>
          <cell r="F126">
            <v>3.3000000000000003</v>
          </cell>
          <cell r="G126">
            <v>8.2000000000000011</v>
          </cell>
          <cell r="I126">
            <v>18.297872340425531</v>
          </cell>
          <cell r="J126">
            <v>7.8342418381103105</v>
          </cell>
          <cell r="K126">
            <v>19.155969755582909</v>
          </cell>
          <cell r="M126">
            <v>17</v>
          </cell>
        </row>
        <row r="127">
          <cell r="A127">
            <v>1061.5</v>
          </cell>
          <cell r="B127">
            <v>114.5</v>
          </cell>
          <cell r="C127" t="str">
            <v>מזה: יהודים ואחרים(4)</v>
          </cell>
          <cell r="D127">
            <v>7.1000000000000005</v>
          </cell>
          <cell r="E127" t="e">
            <v>#N/A</v>
          </cell>
          <cell r="F127">
            <v>3.1</v>
          </cell>
          <cell r="G127">
            <v>7.4</v>
          </cell>
          <cell r="I127">
            <v>24.514074201601101</v>
          </cell>
          <cell r="J127">
            <v>10.729103899457691</v>
          </cell>
          <cell r="K127">
            <v>25.562537660325386</v>
          </cell>
          <cell r="L127" t="str">
            <v>*</v>
          </cell>
        </row>
        <row r="128">
          <cell r="A128">
            <v>522</v>
          </cell>
          <cell r="B128">
            <v>115</v>
          </cell>
          <cell r="C128" t="str">
            <v>נחף</v>
          </cell>
          <cell r="D128">
            <v>0.60000000000000009</v>
          </cell>
          <cell r="E128">
            <v>13.548500000000001</v>
          </cell>
          <cell r="F128">
            <v>0.2</v>
          </cell>
          <cell r="G128">
            <v>0.60000000000000009</v>
          </cell>
          <cell r="I128">
            <v>4.343654279071484</v>
          </cell>
          <cell r="J128">
            <v>1.6422482193600767</v>
          </cell>
          <cell r="K128">
            <v>4.793888622356719</v>
          </cell>
          <cell r="M128">
            <v>160</v>
          </cell>
        </row>
        <row r="129">
          <cell r="A129">
            <v>7200</v>
          </cell>
          <cell r="B129">
            <v>116</v>
          </cell>
          <cell r="C129" t="str">
            <v>נס ציונה</v>
          </cell>
          <cell r="D129">
            <v>7</v>
          </cell>
          <cell r="E129">
            <v>50.447000000000003</v>
          </cell>
          <cell r="F129">
            <v>2.6</v>
          </cell>
          <cell r="G129">
            <v>7.3000000000000007</v>
          </cell>
          <cell r="I129">
            <v>13.875949015798758</v>
          </cell>
          <cell r="J129">
            <v>5.1717644260312809</v>
          </cell>
          <cell r="K129">
            <v>14.448827482308166</v>
          </cell>
          <cell r="M129">
            <v>52</v>
          </cell>
        </row>
        <row r="130">
          <cell r="A130">
            <v>7300</v>
          </cell>
          <cell r="B130">
            <v>117</v>
          </cell>
          <cell r="C130" t="str">
            <v>נצרת</v>
          </cell>
          <cell r="D130">
            <v>7</v>
          </cell>
          <cell r="E130">
            <v>77.9285</v>
          </cell>
          <cell r="F130">
            <v>2.9000000000000004</v>
          </cell>
          <cell r="G130">
            <v>7.5</v>
          </cell>
          <cell r="I130">
            <v>9.0319972795575438</v>
          </cell>
          <cell r="J130">
            <v>3.6655395651141753</v>
          </cell>
          <cell r="K130">
            <v>9.6389639220567584</v>
          </cell>
          <cell r="M130">
            <v>89</v>
          </cell>
        </row>
        <row r="131">
          <cell r="A131">
            <v>2500</v>
          </cell>
          <cell r="B131">
            <v>118</v>
          </cell>
          <cell r="C131" t="str">
            <v>נשר</v>
          </cell>
          <cell r="D131">
            <v>4.6000000000000005</v>
          </cell>
          <cell r="E131">
            <v>23.7545</v>
          </cell>
          <cell r="F131">
            <v>1.9000000000000001</v>
          </cell>
          <cell r="G131">
            <v>4.8000000000000007</v>
          </cell>
          <cell r="I131">
            <v>19.472100023153509</v>
          </cell>
          <cell r="J131">
            <v>7.9121850596729031</v>
          </cell>
          <cell r="K131">
            <v>20.124607969016399</v>
          </cell>
          <cell r="M131">
            <v>10</v>
          </cell>
        </row>
        <row r="132">
          <cell r="A132">
            <v>246</v>
          </cell>
          <cell r="B132">
            <v>119</v>
          </cell>
          <cell r="C132" t="str">
            <v>נתיבות</v>
          </cell>
          <cell r="D132">
            <v>2.7</v>
          </cell>
          <cell r="E132">
            <v>42.038499999999999</v>
          </cell>
          <cell r="F132">
            <v>1</v>
          </cell>
          <cell r="G132">
            <v>2.8000000000000003</v>
          </cell>
          <cell r="I132">
            <v>6.4024644076263435</v>
          </cell>
          <cell r="J132">
            <v>2.3752036823388085</v>
          </cell>
          <cell r="K132">
            <v>6.7093259749991088</v>
          </cell>
          <cell r="M132">
            <v>118</v>
          </cell>
        </row>
        <row r="133">
          <cell r="A133">
            <v>7400</v>
          </cell>
          <cell r="B133">
            <v>120</v>
          </cell>
          <cell r="C133" t="str">
            <v>נתניה</v>
          </cell>
          <cell r="D133">
            <v>42.1</v>
          </cell>
          <cell r="E133">
            <v>224.06200000000001</v>
          </cell>
          <cell r="F133">
            <v>18.2</v>
          </cell>
          <cell r="G133">
            <v>43.800000000000004</v>
          </cell>
          <cell r="I133">
            <v>18.808633324704768</v>
          </cell>
          <cell r="J133">
            <v>8.130785229088378</v>
          </cell>
          <cell r="K133">
            <v>19.528523355142774</v>
          </cell>
          <cell r="M133">
            <v>15</v>
          </cell>
        </row>
        <row r="134">
          <cell r="A134">
            <v>7500</v>
          </cell>
          <cell r="B134">
            <v>121</v>
          </cell>
          <cell r="C134" t="str">
            <v>סח'נין</v>
          </cell>
          <cell r="D134">
            <v>1.8</v>
          </cell>
          <cell r="E134">
            <v>32.743499999999997</v>
          </cell>
          <cell r="F134">
            <v>0.70000000000000007</v>
          </cell>
          <cell r="G134">
            <v>1.9000000000000001</v>
          </cell>
          <cell r="I134">
            <v>5.5201795776260933</v>
          </cell>
          <cell r="J134">
            <v>2.1118695313573688</v>
          </cell>
          <cell r="K134">
            <v>5.9202589826988561</v>
          </cell>
          <cell r="M134">
            <v>138</v>
          </cell>
        </row>
        <row r="135">
          <cell r="A135">
            <v>666</v>
          </cell>
          <cell r="B135">
            <v>122</v>
          </cell>
          <cell r="C135" t="str">
            <v>עומר</v>
          </cell>
          <cell r="D135">
            <v>1.6</v>
          </cell>
          <cell r="E135">
            <v>7.6619999999999999</v>
          </cell>
          <cell r="F135">
            <v>0.70000000000000007</v>
          </cell>
          <cell r="G135">
            <v>1.6</v>
          </cell>
          <cell r="I135">
            <v>20.347167841294699</v>
          </cell>
          <cell r="J135">
            <v>9.1882015139650228</v>
          </cell>
          <cell r="K135">
            <v>20.699556251631428</v>
          </cell>
          <cell r="M135">
            <v>6</v>
          </cell>
        </row>
        <row r="136">
          <cell r="A136">
            <v>530</v>
          </cell>
          <cell r="B136">
            <v>123</v>
          </cell>
          <cell r="C136" t="str">
            <v>עיילבון</v>
          </cell>
          <cell r="D136">
            <v>0.60000000000000009</v>
          </cell>
          <cell r="E136">
            <v>5.81</v>
          </cell>
          <cell r="F136">
            <v>0.2</v>
          </cell>
          <cell r="G136">
            <v>0.60000000000000009</v>
          </cell>
          <cell r="I136">
            <v>9.5869191049913933</v>
          </cell>
          <cell r="J136">
            <v>3.5972461273666094</v>
          </cell>
          <cell r="K136">
            <v>10.103270223752151</v>
          </cell>
          <cell r="M136">
            <v>78</v>
          </cell>
        </row>
        <row r="137">
          <cell r="A137">
            <v>511</v>
          </cell>
          <cell r="B137">
            <v>124</v>
          </cell>
          <cell r="C137" t="str">
            <v>עילוט</v>
          </cell>
          <cell r="D137">
            <v>0.30000000000000004</v>
          </cell>
          <cell r="E137">
            <v>8.6379999999999999</v>
          </cell>
          <cell r="F137">
            <v>0.1</v>
          </cell>
          <cell r="G137">
            <v>0.4</v>
          </cell>
          <cell r="I137">
            <v>3.9939800879833296</v>
          </cell>
          <cell r="J137">
            <v>1.3371150729335495</v>
          </cell>
          <cell r="K137">
            <v>4.2023616577911556</v>
          </cell>
          <cell r="M137">
            <v>161</v>
          </cell>
        </row>
        <row r="138">
          <cell r="A138">
            <v>532</v>
          </cell>
          <cell r="B138">
            <v>125</v>
          </cell>
          <cell r="C138" t="str">
            <v>עין מאהל</v>
          </cell>
          <cell r="D138">
            <v>0.70000000000000007</v>
          </cell>
          <cell r="E138">
            <v>13.728999999999999</v>
          </cell>
          <cell r="F138">
            <v>0.2</v>
          </cell>
          <cell r="G138">
            <v>0.8</v>
          </cell>
          <cell r="I138">
            <v>5.3026440381673829</v>
          </cell>
          <cell r="J138">
            <v>1.682569742880035</v>
          </cell>
          <cell r="K138">
            <v>5.6959720300094689</v>
          </cell>
          <cell r="M138">
            <v>143</v>
          </cell>
        </row>
        <row r="139">
          <cell r="A139">
            <v>7600</v>
          </cell>
          <cell r="B139">
            <v>126</v>
          </cell>
          <cell r="C139" t="str">
            <v>עכו</v>
          </cell>
          <cell r="D139">
            <v>7.2</v>
          </cell>
          <cell r="E139">
            <v>49.609499999999997</v>
          </cell>
          <cell r="F139">
            <v>2.7</v>
          </cell>
          <cell r="G139">
            <v>7.6000000000000005</v>
          </cell>
          <cell r="I139">
            <v>14.548624759370684</v>
          </cell>
          <cell r="J139">
            <v>5.3769943256835884</v>
          </cell>
          <cell r="K139">
            <v>15.298481137685322</v>
          </cell>
          <cell r="M139">
            <v>47</v>
          </cell>
        </row>
        <row r="140">
          <cell r="A140">
            <v>7600.5</v>
          </cell>
          <cell r="B140">
            <v>126.5</v>
          </cell>
          <cell r="C140" t="str">
            <v>מזה: יהודים ואחרים(4)</v>
          </cell>
          <cell r="D140">
            <v>6.1000000000000005</v>
          </cell>
          <cell r="E140" t="e">
            <v>#N/A</v>
          </cell>
          <cell r="F140">
            <v>2.3000000000000003</v>
          </cell>
          <cell r="G140">
            <v>6.4</v>
          </cell>
          <cell r="I140">
            <v>18.366332158032726</v>
          </cell>
          <cell r="J140">
            <v>6.8815357261248229</v>
          </cell>
          <cell r="K140">
            <v>19.189042582045023</v>
          </cell>
          <cell r="L140" t="str">
            <v>*</v>
          </cell>
        </row>
        <row r="141">
          <cell r="A141">
            <v>534</v>
          </cell>
          <cell r="B141">
            <v>127</v>
          </cell>
          <cell r="C141" t="str">
            <v>עספיא</v>
          </cell>
          <cell r="D141">
            <v>1.2000000000000002</v>
          </cell>
          <cell r="E141">
            <v>12.741</v>
          </cell>
          <cell r="F141">
            <v>0.4</v>
          </cell>
          <cell r="G141">
            <v>1.3</v>
          </cell>
          <cell r="I141">
            <v>9.4890510948905096</v>
          </cell>
          <cell r="J141">
            <v>3.2807471940977946</v>
          </cell>
          <cell r="K141">
            <v>9.9599717447610079</v>
          </cell>
          <cell r="M141">
            <v>82</v>
          </cell>
        </row>
        <row r="142">
          <cell r="A142">
            <v>7700</v>
          </cell>
          <cell r="B142">
            <v>128</v>
          </cell>
          <cell r="C142" t="str">
            <v>עפולה</v>
          </cell>
          <cell r="D142">
            <v>8.7000000000000011</v>
          </cell>
          <cell r="E142">
            <v>59.067999999999998</v>
          </cell>
          <cell r="F142">
            <v>3.2</v>
          </cell>
          <cell r="G142">
            <v>9.2000000000000011</v>
          </cell>
          <cell r="I142">
            <v>14.757567549265255</v>
          </cell>
          <cell r="J142">
            <v>5.4107130764542566</v>
          </cell>
          <cell r="K142">
            <v>15.512629511749171</v>
          </cell>
          <cell r="M142">
            <v>43</v>
          </cell>
        </row>
        <row r="143">
          <cell r="A143">
            <v>531</v>
          </cell>
          <cell r="B143">
            <v>129</v>
          </cell>
          <cell r="C143" t="str">
            <v>עראבה</v>
          </cell>
          <cell r="D143">
            <v>1.3</v>
          </cell>
          <cell r="E143">
            <v>26.629000000000001</v>
          </cell>
          <cell r="F143">
            <v>0.5</v>
          </cell>
          <cell r="G143">
            <v>1.5</v>
          </cell>
          <cell r="I143">
            <v>4.9945548086672424</v>
          </cell>
          <cell r="J143">
            <v>1.787524878891434</v>
          </cell>
          <cell r="K143">
            <v>5.4827443764317101</v>
          </cell>
          <cell r="M143">
            <v>147</v>
          </cell>
        </row>
        <row r="144">
          <cell r="A144">
            <v>2560</v>
          </cell>
          <cell r="B144">
            <v>130</v>
          </cell>
          <cell r="C144" t="str">
            <v>ערד</v>
          </cell>
          <cell r="D144">
            <v>4.1000000000000005</v>
          </cell>
          <cell r="E144">
            <v>27.5715</v>
          </cell>
          <cell r="F144">
            <v>1.8</v>
          </cell>
          <cell r="G144">
            <v>4.3</v>
          </cell>
          <cell r="I144">
            <v>14.705402317610577</v>
          </cell>
          <cell r="J144">
            <v>6.479516892443284</v>
          </cell>
          <cell r="K144">
            <v>15.416281304970713</v>
          </cell>
          <cell r="M144">
            <v>44</v>
          </cell>
        </row>
        <row r="145">
          <cell r="A145">
            <v>637</v>
          </cell>
          <cell r="B145">
            <v>131</v>
          </cell>
          <cell r="C145" t="str">
            <v>ערערה</v>
          </cell>
          <cell r="D145">
            <v>1.7000000000000002</v>
          </cell>
          <cell r="E145">
            <v>25.8215</v>
          </cell>
          <cell r="F145">
            <v>0.70000000000000007</v>
          </cell>
          <cell r="G145">
            <v>1.8</v>
          </cell>
          <cell r="I145">
            <v>6.3997056716302305</v>
          </cell>
          <cell r="J145">
            <v>2.5540731560908547</v>
          </cell>
          <cell r="K145">
            <v>6.7792343589644286</v>
          </cell>
          <cell r="M145">
            <v>120</v>
          </cell>
        </row>
        <row r="146">
          <cell r="A146">
            <v>1192</v>
          </cell>
          <cell r="B146">
            <v>132</v>
          </cell>
          <cell r="C146" t="str">
            <v>ערערה-בנגב</v>
          </cell>
          <cell r="D146">
            <v>0.4</v>
          </cell>
          <cell r="E146">
            <v>19.678999999999998</v>
          </cell>
          <cell r="F146">
            <v>0.1</v>
          </cell>
          <cell r="G146">
            <v>0.4</v>
          </cell>
          <cell r="I146">
            <v>1.8598506021647441</v>
          </cell>
          <cell r="J146">
            <v>0.57167539000965495</v>
          </cell>
          <cell r="K146">
            <v>2.0275420499009096</v>
          </cell>
          <cell r="M146">
            <v>174</v>
          </cell>
        </row>
        <row r="147">
          <cell r="A147">
            <v>537</v>
          </cell>
          <cell r="B147">
            <v>133</v>
          </cell>
          <cell r="C147" t="str">
            <v>פוריידיס</v>
          </cell>
          <cell r="D147">
            <v>0.70000000000000007</v>
          </cell>
          <cell r="E147">
            <v>13.5665</v>
          </cell>
          <cell r="F147">
            <v>0.30000000000000004</v>
          </cell>
          <cell r="G147">
            <v>0.8</v>
          </cell>
          <cell r="I147">
            <v>5.3919581321637855</v>
          </cell>
          <cell r="J147">
            <v>1.9275421073968968</v>
          </cell>
          <cell r="K147">
            <v>5.8268529097409063</v>
          </cell>
          <cell r="M147">
            <v>141</v>
          </cell>
        </row>
        <row r="148">
          <cell r="A148">
            <v>536</v>
          </cell>
          <cell r="B148">
            <v>134</v>
          </cell>
          <cell r="C148" t="str">
            <v>פקיעין (בוקייעה)</v>
          </cell>
          <cell r="D148">
            <v>0.5</v>
          </cell>
          <cell r="E148">
            <v>6.0149999999999997</v>
          </cell>
          <cell r="F148">
            <v>0.2</v>
          </cell>
          <cell r="G148">
            <v>0.60000000000000009</v>
          </cell>
          <cell r="I148">
            <v>8.9775561097256862</v>
          </cell>
          <cell r="J148">
            <v>3.175394846217789</v>
          </cell>
          <cell r="K148">
            <v>9.2269326683291766</v>
          </cell>
          <cell r="M148">
            <v>92</v>
          </cell>
        </row>
        <row r="149">
          <cell r="A149">
            <v>7800</v>
          </cell>
          <cell r="B149">
            <v>135</v>
          </cell>
          <cell r="C149" t="str">
            <v>פרדס חנה-כרכור</v>
          </cell>
          <cell r="D149">
            <v>5.6000000000000005</v>
          </cell>
          <cell r="E149">
            <v>44.204500000000003</v>
          </cell>
          <cell r="F149">
            <v>2.1</v>
          </cell>
          <cell r="G149">
            <v>5.8000000000000007</v>
          </cell>
          <cell r="I149">
            <v>12.61749369408092</v>
          </cell>
          <cell r="J149">
            <v>4.8445294031150672</v>
          </cell>
          <cell r="K149">
            <v>13.03826533497721</v>
          </cell>
          <cell r="M149">
            <v>60</v>
          </cell>
        </row>
        <row r="150">
          <cell r="A150">
            <v>171</v>
          </cell>
          <cell r="B150">
            <v>136</v>
          </cell>
          <cell r="C150" t="str">
            <v>פרדסייה</v>
          </cell>
          <cell r="D150">
            <v>0.9</v>
          </cell>
          <cell r="E150">
            <v>7.25</v>
          </cell>
          <cell r="F150">
            <v>0.2</v>
          </cell>
          <cell r="G150">
            <v>0.9</v>
          </cell>
          <cell r="I150">
            <v>12.137931034482758</v>
          </cell>
          <cell r="J150">
            <v>2.9517241379310342</v>
          </cell>
          <cell r="K150">
            <v>12.993103448275861</v>
          </cell>
          <cell r="M150">
            <v>63</v>
          </cell>
        </row>
        <row r="151">
          <cell r="A151">
            <v>7900</v>
          </cell>
          <cell r="B151">
            <v>137</v>
          </cell>
          <cell r="C151" t="str">
            <v>פתח תקווה</v>
          </cell>
          <cell r="D151">
            <v>41.900000000000006</v>
          </cell>
          <cell r="E151">
            <v>252.26599999999999</v>
          </cell>
          <cell r="F151">
            <v>17.900000000000002</v>
          </cell>
          <cell r="G151">
            <v>43.300000000000004</v>
          </cell>
          <cell r="I151">
            <v>16.621344136744547</v>
          </cell>
          <cell r="J151">
            <v>7.0881529813768012</v>
          </cell>
          <cell r="K151">
            <v>17.179485146630938</v>
          </cell>
          <cell r="M151">
            <v>26</v>
          </cell>
        </row>
        <row r="152">
          <cell r="A152">
            <v>8000</v>
          </cell>
          <cell r="B152">
            <v>138</v>
          </cell>
          <cell r="C152" t="str">
            <v>צפת</v>
          </cell>
          <cell r="D152">
            <v>3.7</v>
          </cell>
          <cell r="E152">
            <v>37.477499999999999</v>
          </cell>
          <cell r="F152">
            <v>1.5</v>
          </cell>
          <cell r="G152">
            <v>3.8000000000000003</v>
          </cell>
          <cell r="I152">
            <v>9.8072176639316933</v>
          </cell>
          <cell r="J152">
            <v>3.9130144753518783</v>
          </cell>
          <cell r="K152">
            <v>10.268827963444734</v>
          </cell>
          <cell r="M152">
            <v>75</v>
          </cell>
        </row>
        <row r="153">
          <cell r="A153">
            <v>195</v>
          </cell>
          <cell r="B153">
            <v>139</v>
          </cell>
          <cell r="C153" t="str">
            <v>קדימה-צורן</v>
          </cell>
          <cell r="D153">
            <v>2.1</v>
          </cell>
          <cell r="E153">
            <v>22.914999999999999</v>
          </cell>
          <cell r="F153">
            <v>0.8</v>
          </cell>
          <cell r="G153">
            <v>2.2000000000000002</v>
          </cell>
          <cell r="I153">
            <v>9.0333842461269906</v>
          </cell>
          <cell r="J153">
            <v>3.3384246126991055</v>
          </cell>
          <cell r="K153">
            <v>9.6181540475670957</v>
          </cell>
          <cell r="M153">
            <v>88</v>
          </cell>
        </row>
        <row r="154">
          <cell r="A154">
            <v>638</v>
          </cell>
          <cell r="B154">
            <v>140</v>
          </cell>
          <cell r="C154" t="str">
            <v>קלנסווה</v>
          </cell>
          <cell r="D154">
            <v>1.1000000000000001</v>
          </cell>
          <cell r="E154">
            <v>23.867000000000001</v>
          </cell>
          <cell r="F154">
            <v>0.4</v>
          </cell>
          <cell r="G154">
            <v>1.2000000000000002</v>
          </cell>
          <cell r="I154">
            <v>4.5376461222608624</v>
          </cell>
          <cell r="J154">
            <v>1.491599279339674</v>
          </cell>
          <cell r="K154">
            <v>4.9021661708635351</v>
          </cell>
          <cell r="M154">
            <v>156</v>
          </cell>
        </row>
        <row r="155">
          <cell r="A155">
            <v>4100</v>
          </cell>
          <cell r="B155">
            <v>141</v>
          </cell>
          <cell r="C155" t="str">
            <v>קצרין</v>
          </cell>
          <cell r="D155">
            <v>1.2000000000000002</v>
          </cell>
          <cell r="E155">
            <v>7.6074999999999999</v>
          </cell>
          <cell r="F155">
            <v>0.5</v>
          </cell>
          <cell r="G155">
            <v>1.3</v>
          </cell>
          <cell r="I155">
            <v>15.990798554058493</v>
          </cell>
          <cell r="J155">
            <v>5.9875123233651006</v>
          </cell>
          <cell r="K155">
            <v>17.016102530397635</v>
          </cell>
          <cell r="M155">
            <v>31</v>
          </cell>
        </row>
        <row r="156">
          <cell r="A156">
            <v>2620</v>
          </cell>
          <cell r="B156">
            <v>142</v>
          </cell>
          <cell r="C156" t="str">
            <v>קריית אונו</v>
          </cell>
          <cell r="D156">
            <v>6.4</v>
          </cell>
          <cell r="E156">
            <v>41.897500000000001</v>
          </cell>
          <cell r="F156">
            <v>2.9000000000000004</v>
          </cell>
          <cell r="G156">
            <v>6.6000000000000005</v>
          </cell>
          <cell r="I156">
            <v>15.343397577421086</v>
          </cell>
          <cell r="J156">
            <v>6.8703383256757569</v>
          </cell>
          <cell r="K156">
            <v>15.842234023509755</v>
          </cell>
          <cell r="M156">
            <v>36</v>
          </cell>
        </row>
        <row r="157">
          <cell r="A157">
            <v>3611</v>
          </cell>
          <cell r="B157">
            <v>143</v>
          </cell>
          <cell r="C157" t="str">
            <v>קריית ארבע</v>
          </cell>
          <cell r="D157">
            <v>0.70000000000000007</v>
          </cell>
          <cell r="E157">
            <v>7.5054999999999996</v>
          </cell>
          <cell r="F157">
            <v>0.30000000000000004</v>
          </cell>
          <cell r="G157">
            <v>0.70000000000000007</v>
          </cell>
          <cell r="I157">
            <v>9.2798614349477049</v>
          </cell>
          <cell r="J157">
            <v>3.7106122177070149</v>
          </cell>
          <cell r="K157">
            <v>9.8527746319365797</v>
          </cell>
          <cell r="M157">
            <v>85</v>
          </cell>
        </row>
        <row r="158">
          <cell r="A158">
            <v>6800</v>
          </cell>
          <cell r="B158">
            <v>144</v>
          </cell>
          <cell r="C158" t="str">
            <v>קריית אתא</v>
          </cell>
          <cell r="D158">
            <v>10.3</v>
          </cell>
          <cell r="E158">
            <v>60.094000000000001</v>
          </cell>
          <cell r="F158">
            <v>3.9000000000000004</v>
          </cell>
          <cell r="G158">
            <v>10.700000000000001</v>
          </cell>
          <cell r="I158">
            <v>17.156454887343163</v>
          </cell>
          <cell r="J158">
            <v>6.5181216094784835</v>
          </cell>
          <cell r="K158">
            <v>17.838719339701132</v>
          </cell>
          <cell r="M158">
            <v>23</v>
          </cell>
        </row>
        <row r="159">
          <cell r="A159">
            <v>9500</v>
          </cell>
          <cell r="B159">
            <v>145</v>
          </cell>
          <cell r="C159" t="str">
            <v>קריית ביאליק</v>
          </cell>
          <cell r="D159">
            <v>8.8000000000000007</v>
          </cell>
          <cell r="E159">
            <v>43.265000000000001</v>
          </cell>
          <cell r="F159">
            <v>3.6</v>
          </cell>
          <cell r="G159">
            <v>9.1</v>
          </cell>
          <cell r="I159">
            <v>20.286605801456144</v>
          </cell>
          <cell r="J159">
            <v>8.2399167918640934</v>
          </cell>
          <cell r="K159">
            <v>21.12793250895643</v>
          </cell>
          <cell r="M159">
            <v>7</v>
          </cell>
        </row>
        <row r="160">
          <cell r="A160">
            <v>2630</v>
          </cell>
          <cell r="B160">
            <v>146</v>
          </cell>
          <cell r="C160" t="str">
            <v>קריית גת</v>
          </cell>
          <cell r="D160">
            <v>7.7</v>
          </cell>
          <cell r="E160">
            <v>60.584499999999998</v>
          </cell>
          <cell r="F160">
            <v>2.9000000000000004</v>
          </cell>
          <cell r="G160">
            <v>8</v>
          </cell>
          <cell r="I160">
            <v>12.649274979573983</v>
          </cell>
          <cell r="J160">
            <v>4.7726728783764827</v>
          </cell>
          <cell r="K160">
            <v>13.264944003829363</v>
          </cell>
          <cell r="M160">
            <v>59</v>
          </cell>
        </row>
        <row r="161">
          <cell r="A161">
            <v>2300</v>
          </cell>
          <cell r="B161">
            <v>147</v>
          </cell>
          <cell r="C161" t="str">
            <v>קריית טבעון</v>
          </cell>
          <cell r="D161">
            <v>3.8000000000000003</v>
          </cell>
          <cell r="E161">
            <v>18.515000000000001</v>
          </cell>
          <cell r="F161">
            <v>1.7000000000000002</v>
          </cell>
          <cell r="G161">
            <v>3.9000000000000004</v>
          </cell>
          <cell r="I161">
            <v>20.36726978125844</v>
          </cell>
          <cell r="J161">
            <v>9.2087496624358618</v>
          </cell>
          <cell r="K161">
            <v>21.0586011342155</v>
          </cell>
          <cell r="M161">
            <v>5</v>
          </cell>
        </row>
        <row r="162">
          <cell r="A162">
            <v>9600</v>
          </cell>
          <cell r="B162">
            <v>148</v>
          </cell>
          <cell r="C162" t="str">
            <v>קריית ים</v>
          </cell>
          <cell r="D162">
            <v>9.5</v>
          </cell>
          <cell r="E162">
            <v>39.445</v>
          </cell>
          <cell r="F162">
            <v>4</v>
          </cell>
          <cell r="G162">
            <v>9.8000000000000007</v>
          </cell>
          <cell r="I162">
            <v>23.99036633286855</v>
          </cell>
          <cell r="J162">
            <v>10.046900747876791</v>
          </cell>
          <cell r="K162">
            <v>24.938521992647992</v>
          </cell>
          <cell r="M162">
            <v>1</v>
          </cell>
        </row>
        <row r="163">
          <cell r="A163">
            <v>1137</v>
          </cell>
          <cell r="B163">
            <v>149</v>
          </cell>
          <cell r="C163" t="str">
            <v>קריית יערים</v>
          </cell>
          <cell r="D163">
            <v>0.2</v>
          </cell>
          <cell r="E163">
            <v>6.4630000000000001</v>
          </cell>
          <cell r="F163">
            <v>0.1</v>
          </cell>
          <cell r="G163">
            <v>0.2</v>
          </cell>
          <cell r="I163">
            <v>3.4039919542008357</v>
          </cell>
          <cell r="J163">
            <v>1.1527154572180101</v>
          </cell>
          <cell r="K163">
            <v>3.7289184589200062</v>
          </cell>
          <cell r="M163">
            <v>165</v>
          </cell>
        </row>
        <row r="164">
          <cell r="A164">
            <v>8200</v>
          </cell>
          <cell r="B164">
            <v>150</v>
          </cell>
          <cell r="C164" t="str">
            <v>קריית מוצקין</v>
          </cell>
          <cell r="D164">
            <v>9.9</v>
          </cell>
          <cell r="E164">
            <v>46.5655</v>
          </cell>
          <cell r="F164">
            <v>4.2</v>
          </cell>
          <cell r="G164">
            <v>10.3</v>
          </cell>
          <cell r="I164">
            <v>21.347349432519781</v>
          </cell>
          <cell r="J164">
            <v>8.9261363026274818</v>
          </cell>
          <cell r="K164">
            <v>22.219239565772945</v>
          </cell>
          <cell r="M164">
            <v>3</v>
          </cell>
        </row>
        <row r="165">
          <cell r="A165">
            <v>1034</v>
          </cell>
          <cell r="B165">
            <v>151</v>
          </cell>
          <cell r="C165" t="str">
            <v>קריית מלאכי</v>
          </cell>
          <cell r="D165">
            <v>2.6</v>
          </cell>
          <cell r="E165">
            <v>25.008500000000002</v>
          </cell>
          <cell r="F165">
            <v>0.9</v>
          </cell>
          <cell r="G165">
            <v>2.7</v>
          </cell>
          <cell r="I165">
            <v>10.326488993742128</v>
          </cell>
          <cell r="J165">
            <v>3.5687866125517322</v>
          </cell>
          <cell r="K165">
            <v>10.82232041106024</v>
          </cell>
          <cell r="M165">
            <v>74</v>
          </cell>
        </row>
        <row r="166">
          <cell r="A166">
            <v>469</v>
          </cell>
          <cell r="B166">
            <v>152</v>
          </cell>
          <cell r="C166" t="str">
            <v>קריית עקרון</v>
          </cell>
          <cell r="D166">
            <v>1.6</v>
          </cell>
          <cell r="E166">
            <v>11.041</v>
          </cell>
          <cell r="F166">
            <v>0.60000000000000009</v>
          </cell>
          <cell r="G166">
            <v>1.7000000000000002</v>
          </cell>
          <cell r="I166">
            <v>14.799384113757814</v>
          </cell>
          <cell r="J166">
            <v>5.5882619327959429</v>
          </cell>
          <cell r="K166">
            <v>15.170727289194819</v>
          </cell>
          <cell r="M166">
            <v>41</v>
          </cell>
        </row>
        <row r="167">
          <cell r="A167">
            <v>2800</v>
          </cell>
          <cell r="B167">
            <v>153</v>
          </cell>
          <cell r="C167" t="str">
            <v>קריית שמונה</v>
          </cell>
          <cell r="D167">
            <v>3.3000000000000003</v>
          </cell>
          <cell r="E167">
            <v>22.332999999999998</v>
          </cell>
          <cell r="F167">
            <v>1.2000000000000002</v>
          </cell>
          <cell r="G167">
            <v>3.5</v>
          </cell>
          <cell r="I167">
            <v>14.700219406259796</v>
          </cell>
          <cell r="J167">
            <v>5.2209734473648863</v>
          </cell>
          <cell r="K167">
            <v>15.53754533649756</v>
          </cell>
          <cell r="M167">
            <v>45</v>
          </cell>
        </row>
        <row r="168">
          <cell r="A168">
            <v>3640</v>
          </cell>
          <cell r="B168">
            <v>154</v>
          </cell>
          <cell r="C168" t="str">
            <v>קרני שומרון</v>
          </cell>
          <cell r="D168">
            <v>0.8</v>
          </cell>
          <cell r="E168">
            <v>9.6585000000000001</v>
          </cell>
          <cell r="F168">
            <v>0.2</v>
          </cell>
          <cell r="G168">
            <v>0.9</v>
          </cell>
          <cell r="I168">
            <v>8.7435937257338097</v>
          </cell>
          <cell r="J168">
            <v>2.4279132370450895</v>
          </cell>
          <cell r="K168">
            <v>9.3026867526013355</v>
          </cell>
          <cell r="M168">
            <v>94</v>
          </cell>
        </row>
        <row r="169">
          <cell r="A169">
            <v>543</v>
          </cell>
          <cell r="B169">
            <v>155</v>
          </cell>
          <cell r="C169" t="str">
            <v>ראמה</v>
          </cell>
          <cell r="D169">
            <v>0.9</v>
          </cell>
          <cell r="E169">
            <v>7.7874999999999996</v>
          </cell>
          <cell r="F169">
            <v>0.4</v>
          </cell>
          <cell r="G169">
            <v>1</v>
          </cell>
          <cell r="I169">
            <v>11.434991974317816</v>
          </cell>
          <cell r="J169">
            <v>4.7961476725521663</v>
          </cell>
          <cell r="K169">
            <v>12.37239165329053</v>
          </cell>
          <cell r="M169">
            <v>69</v>
          </cell>
        </row>
        <row r="170">
          <cell r="A170">
            <v>2640</v>
          </cell>
          <cell r="B170">
            <v>156</v>
          </cell>
          <cell r="C170" t="str">
            <v>ראש העין</v>
          </cell>
          <cell r="D170">
            <v>6.2</v>
          </cell>
          <cell r="E170">
            <v>71.646000000000001</v>
          </cell>
          <cell r="F170">
            <v>2.1</v>
          </cell>
          <cell r="G170">
            <v>6.6000000000000005</v>
          </cell>
          <cell r="I170">
            <v>8.6941350528989751</v>
          </cell>
          <cell r="J170">
            <v>2.9171202858498733</v>
          </cell>
          <cell r="K170">
            <v>9.1672947547664911</v>
          </cell>
          <cell r="M170">
            <v>95</v>
          </cell>
        </row>
        <row r="171">
          <cell r="A171">
            <v>8300</v>
          </cell>
          <cell r="B171">
            <v>157</v>
          </cell>
          <cell r="C171" t="str">
            <v>ראשון לציון</v>
          </cell>
          <cell r="D171">
            <v>47.6</v>
          </cell>
          <cell r="E171">
            <v>257.13</v>
          </cell>
          <cell r="F171">
            <v>18.5</v>
          </cell>
          <cell r="G171">
            <v>49.5</v>
          </cell>
          <cell r="I171">
            <v>18.516314704624122</v>
          </cell>
          <cell r="J171">
            <v>7.2095827013572897</v>
          </cell>
          <cell r="K171">
            <v>19.245128923112823</v>
          </cell>
          <cell r="M171">
            <v>16</v>
          </cell>
        </row>
        <row r="172">
          <cell r="A172">
            <v>1161</v>
          </cell>
          <cell r="B172">
            <v>158</v>
          </cell>
          <cell r="C172" t="str">
            <v>רהט</v>
          </cell>
          <cell r="D172">
            <v>1.7000000000000002</v>
          </cell>
          <cell r="E172">
            <v>76.227999999999994</v>
          </cell>
          <cell r="F172">
            <v>0.60000000000000009</v>
          </cell>
          <cell r="G172">
            <v>1.9000000000000001</v>
          </cell>
          <cell r="I172">
            <v>2.2117856955449442</v>
          </cell>
          <cell r="J172">
            <v>0.7713701002256389</v>
          </cell>
          <cell r="K172">
            <v>2.4505431075195467</v>
          </cell>
          <cell r="M172">
            <v>169</v>
          </cell>
        </row>
        <row r="173">
          <cell r="A173">
            <v>8400</v>
          </cell>
          <cell r="B173">
            <v>159</v>
          </cell>
          <cell r="C173" t="str">
            <v>רחובות</v>
          </cell>
          <cell r="D173">
            <v>23.6</v>
          </cell>
          <cell r="E173">
            <v>147.876</v>
          </cell>
          <cell r="F173">
            <v>10</v>
          </cell>
          <cell r="G173">
            <v>24.400000000000002</v>
          </cell>
          <cell r="I173">
            <v>15.929562606508155</v>
          </cell>
          <cell r="J173">
            <v>6.742811544807811</v>
          </cell>
          <cell r="K173">
            <v>16.509778463036596</v>
          </cell>
          <cell r="M173">
            <v>32</v>
          </cell>
        </row>
        <row r="174">
          <cell r="A174">
            <v>542</v>
          </cell>
          <cell r="B174">
            <v>160</v>
          </cell>
          <cell r="C174" t="str">
            <v>ריינה</v>
          </cell>
          <cell r="D174">
            <v>1.2000000000000002</v>
          </cell>
          <cell r="E174">
            <v>19.265999999999998</v>
          </cell>
          <cell r="F174">
            <v>0.4</v>
          </cell>
          <cell r="G174">
            <v>1.3</v>
          </cell>
          <cell r="I174">
            <v>6.2856846257655974</v>
          </cell>
          <cell r="J174">
            <v>2.0658154261393129</v>
          </cell>
          <cell r="K174">
            <v>6.7580193086265963</v>
          </cell>
          <cell r="M174">
            <v>122</v>
          </cell>
        </row>
        <row r="175">
          <cell r="A175">
            <v>922</v>
          </cell>
          <cell r="B175">
            <v>161</v>
          </cell>
          <cell r="C175" t="str">
            <v>רכסים</v>
          </cell>
          <cell r="D175">
            <v>0.60000000000000009</v>
          </cell>
          <cell r="E175">
            <v>13.7315</v>
          </cell>
          <cell r="F175">
            <v>0.2</v>
          </cell>
          <cell r="G175">
            <v>0.60000000000000009</v>
          </cell>
          <cell r="I175">
            <v>4.4022867130320797</v>
          </cell>
          <cell r="J175">
            <v>1.4819939555037687</v>
          </cell>
          <cell r="K175">
            <v>4.5770673269489857</v>
          </cell>
          <cell r="M175">
            <v>159</v>
          </cell>
        </row>
        <row r="176">
          <cell r="A176">
            <v>8500</v>
          </cell>
          <cell r="B176">
            <v>162</v>
          </cell>
          <cell r="C176" t="str">
            <v>רמלה</v>
          </cell>
          <cell r="D176">
            <v>9.9</v>
          </cell>
          <cell r="E176">
            <v>77.796000000000006</v>
          </cell>
          <cell r="F176">
            <v>3.8000000000000003</v>
          </cell>
          <cell r="G176">
            <v>10.3</v>
          </cell>
          <cell r="I176">
            <v>12.671602653092704</v>
          </cell>
          <cell r="J176">
            <v>4.926988534114864</v>
          </cell>
          <cell r="K176">
            <v>13.278317651293126</v>
          </cell>
          <cell r="M176">
            <v>58</v>
          </cell>
        </row>
        <row r="177">
          <cell r="A177">
            <v>8500.5</v>
          </cell>
          <cell r="B177">
            <v>162.5</v>
          </cell>
          <cell r="C177" t="str">
            <v>מזה: יהודים ואחרים(4)</v>
          </cell>
          <cell r="D177">
            <v>8.9</v>
          </cell>
          <cell r="E177" t="e">
            <v>#N/A</v>
          </cell>
          <cell r="F177">
            <v>3.5</v>
          </cell>
          <cell r="G177">
            <v>9.3000000000000007</v>
          </cell>
          <cell r="I177">
            <v>15.123132959712022</v>
          </cell>
          <cell r="J177">
            <v>5.9335841202412327</v>
          </cell>
          <cell r="K177">
            <v>15.812370448089668</v>
          </cell>
          <cell r="L177" t="str">
            <v>*</v>
          </cell>
        </row>
        <row r="178">
          <cell r="A178">
            <v>8600</v>
          </cell>
          <cell r="B178">
            <v>163</v>
          </cell>
          <cell r="C178" t="str">
            <v>רמת גן</v>
          </cell>
          <cell r="D178">
            <v>29.5</v>
          </cell>
          <cell r="E178">
            <v>169.70400000000001</v>
          </cell>
          <cell r="F178">
            <v>14.3</v>
          </cell>
          <cell r="G178">
            <v>30.6</v>
          </cell>
          <cell r="I178">
            <v>17.369066138688542</v>
          </cell>
          <cell r="J178">
            <v>8.3969735539527655</v>
          </cell>
          <cell r="K178">
            <v>18.056734078159622</v>
          </cell>
          <cell r="M178">
            <v>21</v>
          </cell>
        </row>
        <row r="179">
          <cell r="A179">
            <v>2650</v>
          </cell>
          <cell r="B179">
            <v>164</v>
          </cell>
          <cell r="C179" t="str">
            <v>רמת השרון</v>
          </cell>
          <cell r="D179">
            <v>9.2000000000000011</v>
          </cell>
          <cell r="E179">
            <v>47.964500000000001</v>
          </cell>
          <cell r="F179">
            <v>4.4000000000000004</v>
          </cell>
          <cell r="G179">
            <v>9.5</v>
          </cell>
          <cell r="I179">
            <v>19.254865577666816</v>
          </cell>
          <cell r="J179">
            <v>9.1807482617352409</v>
          </cell>
          <cell r="K179">
            <v>19.846970155010478</v>
          </cell>
          <cell r="M179">
            <v>14</v>
          </cell>
        </row>
        <row r="180">
          <cell r="A180">
            <v>122</v>
          </cell>
          <cell r="B180">
            <v>165</v>
          </cell>
          <cell r="C180" t="str">
            <v>רמת ישי</v>
          </cell>
          <cell r="D180">
            <v>1.2000000000000002</v>
          </cell>
          <cell r="E180">
            <v>8.0619999999999994</v>
          </cell>
          <cell r="F180">
            <v>0.30000000000000004</v>
          </cell>
          <cell r="G180">
            <v>1.3</v>
          </cell>
          <cell r="I180">
            <v>14.971471098982883</v>
          </cell>
          <cell r="J180">
            <v>3.7459687422475811</v>
          </cell>
          <cell r="K180">
            <v>15.628876209377326</v>
          </cell>
          <cell r="M180">
            <v>38</v>
          </cell>
        </row>
        <row r="181">
          <cell r="A181">
            <v>8700</v>
          </cell>
          <cell r="B181">
            <v>166</v>
          </cell>
          <cell r="C181" t="str">
            <v>רעננה</v>
          </cell>
          <cell r="D181">
            <v>15.200000000000001</v>
          </cell>
          <cell r="E181">
            <v>78.560500000000005</v>
          </cell>
          <cell r="F181">
            <v>6.3000000000000007</v>
          </cell>
          <cell r="G181">
            <v>15.700000000000001</v>
          </cell>
          <cell r="I181">
            <v>19.325869870991149</v>
          </cell>
          <cell r="J181">
            <v>8.0313898205841348</v>
          </cell>
          <cell r="K181">
            <v>20.003054970373153</v>
          </cell>
          <cell r="M181">
            <v>13</v>
          </cell>
        </row>
        <row r="182">
          <cell r="A182">
            <v>913</v>
          </cell>
          <cell r="B182">
            <v>167</v>
          </cell>
          <cell r="C182" t="str">
            <v>שבלי - אום אל-ר'נם</v>
          </cell>
          <cell r="D182">
            <v>0.4</v>
          </cell>
          <cell r="E182">
            <v>6.2759999999999998</v>
          </cell>
          <cell r="F182">
            <v>0.1</v>
          </cell>
          <cell r="G182">
            <v>0.4</v>
          </cell>
          <cell r="I182">
            <v>6.0388782664117269</v>
          </cell>
          <cell r="J182">
            <v>2.1112173358827278</v>
          </cell>
          <cell r="K182">
            <v>6.3734862970044617</v>
          </cell>
          <cell r="M182">
            <v>128</v>
          </cell>
        </row>
        <row r="183">
          <cell r="A183">
            <v>1286</v>
          </cell>
          <cell r="B183">
            <v>168</v>
          </cell>
          <cell r="C183" t="str">
            <v>שגב-שלום</v>
          </cell>
          <cell r="D183">
            <v>0.2</v>
          </cell>
          <cell r="E183">
            <v>11.855499999999999</v>
          </cell>
          <cell r="F183">
            <v>0.1</v>
          </cell>
          <cell r="G183">
            <v>0.30000000000000004</v>
          </cell>
          <cell r="I183">
            <v>1.9864198051537261</v>
          </cell>
          <cell r="J183">
            <v>0.55248618784530379</v>
          </cell>
          <cell r="K183">
            <v>2.1972923959343764</v>
          </cell>
          <cell r="M183">
            <v>170</v>
          </cell>
        </row>
        <row r="184">
          <cell r="A184">
            <v>1031</v>
          </cell>
          <cell r="B184">
            <v>169</v>
          </cell>
          <cell r="C184" t="str">
            <v>שדרות</v>
          </cell>
          <cell r="D184">
            <v>3</v>
          </cell>
          <cell r="E184">
            <v>30.545000000000002</v>
          </cell>
          <cell r="F184">
            <v>1.1000000000000001</v>
          </cell>
          <cell r="G184">
            <v>3.1</v>
          </cell>
          <cell r="I184">
            <v>9.697168112620723</v>
          </cell>
          <cell r="J184">
            <v>3.6110656408577508</v>
          </cell>
          <cell r="K184">
            <v>10.24390243902439</v>
          </cell>
          <cell r="M184">
            <v>76</v>
          </cell>
        </row>
        <row r="185">
          <cell r="A185">
            <v>1304</v>
          </cell>
          <cell r="B185">
            <v>170</v>
          </cell>
          <cell r="C185" t="str">
            <v>שוהם</v>
          </cell>
          <cell r="D185">
            <v>1.8</v>
          </cell>
          <cell r="E185">
            <v>21.433499999999999</v>
          </cell>
          <cell r="F185">
            <v>0.60000000000000009</v>
          </cell>
          <cell r="G185">
            <v>1.9000000000000001</v>
          </cell>
          <cell r="I185">
            <v>8.4657195511698973</v>
          </cell>
          <cell r="J185">
            <v>2.8530104742575872</v>
          </cell>
          <cell r="K185">
            <v>8.8856229733827874</v>
          </cell>
          <cell r="M185">
            <v>98</v>
          </cell>
        </row>
        <row r="186">
          <cell r="A186">
            <v>812</v>
          </cell>
          <cell r="B186">
            <v>171</v>
          </cell>
          <cell r="C186" t="str">
            <v>שלומי</v>
          </cell>
          <cell r="D186">
            <v>0.9</v>
          </cell>
          <cell r="E186">
            <v>7.0620000000000003</v>
          </cell>
          <cell r="F186">
            <v>0.30000000000000004</v>
          </cell>
          <cell r="G186">
            <v>0.9</v>
          </cell>
          <cell r="I186">
            <v>12.078731237609743</v>
          </cell>
          <cell r="J186">
            <v>4.7295383743981869</v>
          </cell>
          <cell r="K186">
            <v>12.74426508071368</v>
          </cell>
          <cell r="M186">
            <v>64</v>
          </cell>
        </row>
        <row r="187">
          <cell r="A187">
            <v>538</v>
          </cell>
          <cell r="B187">
            <v>172</v>
          </cell>
          <cell r="C187" t="str">
            <v>שעב</v>
          </cell>
          <cell r="D187">
            <v>0.30000000000000004</v>
          </cell>
          <cell r="E187">
            <v>7.3834999999999997</v>
          </cell>
          <cell r="F187">
            <v>0.1</v>
          </cell>
          <cell r="G187">
            <v>0.4</v>
          </cell>
          <cell r="I187">
            <v>4.6387214735559024</v>
          </cell>
          <cell r="J187">
            <v>1.6726484729464346</v>
          </cell>
          <cell r="K187">
            <v>5.0314891311708543</v>
          </cell>
          <cell r="M187">
            <v>152</v>
          </cell>
        </row>
        <row r="188">
          <cell r="A188">
            <v>8800</v>
          </cell>
          <cell r="B188">
            <v>173</v>
          </cell>
          <cell r="C188" t="str">
            <v>שפרעם</v>
          </cell>
          <cell r="D188">
            <v>3.3000000000000003</v>
          </cell>
          <cell r="E188">
            <v>43.018500000000003</v>
          </cell>
          <cell r="F188">
            <v>1.3</v>
          </cell>
          <cell r="G188">
            <v>3.4000000000000004</v>
          </cell>
          <cell r="I188">
            <v>7.6327626486279163</v>
          </cell>
          <cell r="J188">
            <v>2.9836000790357637</v>
          </cell>
          <cell r="K188">
            <v>8.0186431419040645</v>
          </cell>
          <cell r="M188">
            <v>104</v>
          </cell>
        </row>
        <row r="189">
          <cell r="A189">
            <v>5000</v>
          </cell>
          <cell r="B189">
            <v>174</v>
          </cell>
          <cell r="C189" t="str">
            <v>תל אביב-יפו</v>
          </cell>
          <cell r="D189">
            <v>72</v>
          </cell>
          <cell r="E189">
            <v>467.88</v>
          </cell>
          <cell r="F189">
            <v>32.700000000000003</v>
          </cell>
          <cell r="G189">
            <v>74.5</v>
          </cell>
          <cell r="I189">
            <v>15.389843549628109</v>
          </cell>
          <cell r="J189">
            <v>6.9849106608532106</v>
          </cell>
          <cell r="K189">
            <v>15.928656920577927</v>
          </cell>
          <cell r="M189">
            <v>35</v>
          </cell>
        </row>
        <row r="190">
          <cell r="A190">
            <v>5000.5</v>
          </cell>
          <cell r="B190">
            <v>174.5</v>
          </cell>
          <cell r="C190" t="str">
            <v>מזה: יהודים ואחרים(4)</v>
          </cell>
          <cell r="D190">
            <v>71</v>
          </cell>
          <cell r="E190" t="e">
            <v>#N/A</v>
          </cell>
          <cell r="F190">
            <v>32.4</v>
          </cell>
          <cell r="G190">
            <v>73.400000000000006</v>
          </cell>
          <cell r="I190">
            <v>15.922101119989948</v>
          </cell>
          <cell r="J190">
            <v>7.2672559460896844</v>
          </cell>
          <cell r="K190">
            <v>16.470090591052198</v>
          </cell>
          <cell r="L190" t="str">
            <v>*</v>
          </cell>
        </row>
        <row r="191">
          <cell r="A191">
            <v>154</v>
          </cell>
          <cell r="B191">
            <v>175</v>
          </cell>
          <cell r="C191" t="str">
            <v>תל מונד</v>
          </cell>
          <cell r="D191">
            <v>1.3</v>
          </cell>
          <cell r="E191">
            <v>14.1835</v>
          </cell>
          <cell r="F191">
            <v>0.4</v>
          </cell>
          <cell r="G191">
            <v>1.3</v>
          </cell>
          <cell r="I191">
            <v>9.0069446892515952</v>
          </cell>
          <cell r="J191">
            <v>2.8801071667782985</v>
          </cell>
          <cell r="K191">
            <v>9.183205837769238</v>
          </cell>
          <cell r="M191">
            <v>90</v>
          </cell>
        </row>
        <row r="192">
          <cell r="A192">
            <v>1054</v>
          </cell>
          <cell r="B192">
            <v>176</v>
          </cell>
          <cell r="C192" t="str">
            <v>תל שבע</v>
          </cell>
          <cell r="D192">
            <v>0.4</v>
          </cell>
          <cell r="E192">
            <v>22.194500000000001</v>
          </cell>
          <cell r="F192">
            <v>0.1</v>
          </cell>
          <cell r="G192">
            <v>0.5</v>
          </cell>
          <cell r="I192">
            <v>1.9802203248552568</v>
          </cell>
          <cell r="J192">
            <v>0.60150037171371284</v>
          </cell>
          <cell r="K192">
            <v>2.1829732591407782</v>
          </cell>
          <cell r="M192">
            <v>171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למס"/>
      <sheetName val="שנתון"/>
      <sheetName val="Sheet3"/>
    </sheetNames>
    <sheetDataSet>
      <sheetData sheetId="0">
        <row r="5">
          <cell r="A5">
            <v>31</v>
          </cell>
          <cell r="B5" t="str">
            <v>אופקים</v>
          </cell>
          <cell r="C5">
            <v>1.2</v>
          </cell>
          <cell r="D5">
            <v>53.7</v>
          </cell>
        </row>
        <row r="6">
          <cell r="A6">
            <v>2400</v>
          </cell>
          <cell r="B6" t="str">
            <v>אור יהודה</v>
          </cell>
          <cell r="C6">
            <v>0.5</v>
          </cell>
          <cell r="D6">
            <v>14.5</v>
          </cell>
        </row>
        <row r="7">
          <cell r="A7">
            <v>1020</v>
          </cell>
          <cell r="B7" t="str">
            <v>אור עקיבא</v>
          </cell>
          <cell r="C7">
            <v>1.1000000000000001</v>
          </cell>
          <cell r="D7">
            <v>53.8</v>
          </cell>
        </row>
        <row r="8">
          <cell r="A8">
            <v>565</v>
          </cell>
          <cell r="B8" t="str">
            <v>אזור</v>
          </cell>
          <cell r="C8">
            <v>0.1</v>
          </cell>
          <cell r="D8">
            <v>8.3000000000000007</v>
          </cell>
        </row>
        <row r="9">
          <cell r="A9">
            <v>2600</v>
          </cell>
          <cell r="B9" t="str">
            <v>אילת</v>
          </cell>
          <cell r="C9">
            <v>0.6</v>
          </cell>
          <cell r="D9">
            <v>17.2</v>
          </cell>
        </row>
        <row r="10">
          <cell r="A10">
            <v>3570</v>
          </cell>
          <cell r="B10" t="str">
            <v>אריאל</v>
          </cell>
          <cell r="C10">
            <v>1.3</v>
          </cell>
          <cell r="D10">
            <v>72.3</v>
          </cell>
        </row>
        <row r="11">
          <cell r="A11">
            <v>70</v>
          </cell>
          <cell r="B11" t="str">
            <v>אשדוד</v>
          </cell>
          <cell r="C11">
            <v>12.6</v>
          </cell>
          <cell r="D11">
            <v>45.6</v>
          </cell>
        </row>
        <row r="12">
          <cell r="A12">
            <v>7100</v>
          </cell>
          <cell r="B12" t="str">
            <v>אשקלון</v>
          </cell>
          <cell r="C12">
            <v>8.1999999999999993</v>
          </cell>
          <cell r="D12">
            <v>46.5</v>
          </cell>
        </row>
        <row r="13">
          <cell r="A13">
            <v>2530</v>
          </cell>
          <cell r="B13" t="str">
            <v>באר יעקב</v>
          </cell>
          <cell r="C13">
            <v>0.1</v>
          </cell>
          <cell r="D13">
            <v>12.5</v>
          </cell>
        </row>
        <row r="14">
          <cell r="A14">
            <v>9000</v>
          </cell>
          <cell r="B14" t="str">
            <v>באר שבע</v>
          </cell>
          <cell r="C14">
            <v>11.2</v>
          </cell>
          <cell r="D14">
            <v>40.5</v>
          </cell>
        </row>
        <row r="15">
          <cell r="A15">
            <v>9200</v>
          </cell>
          <cell r="B15" t="str">
            <v>בית שאן</v>
          </cell>
          <cell r="C15">
            <v>0.2</v>
          </cell>
          <cell r="D15">
            <v>12.5</v>
          </cell>
        </row>
        <row r="16">
          <cell r="A16">
            <v>2610</v>
          </cell>
          <cell r="B16" t="str">
            <v>בית שמש</v>
          </cell>
          <cell r="C16">
            <v>1.2</v>
          </cell>
          <cell r="D16">
            <v>34.1</v>
          </cell>
        </row>
        <row r="17">
          <cell r="A17">
            <v>6100</v>
          </cell>
          <cell r="B17" t="str">
            <v>בני ברק</v>
          </cell>
          <cell r="C17">
            <v>0.9</v>
          </cell>
          <cell r="D17">
            <v>7.7</v>
          </cell>
        </row>
        <row r="18">
          <cell r="A18">
            <v>1066</v>
          </cell>
          <cell r="B18" t="str">
            <v>בני עי"ש</v>
          </cell>
          <cell r="C18">
            <v>0.9</v>
          </cell>
          <cell r="D18">
            <v>81.599999999999994</v>
          </cell>
        </row>
        <row r="19">
          <cell r="A19">
            <v>6200</v>
          </cell>
          <cell r="B19" t="str">
            <v>בת ים</v>
          </cell>
          <cell r="C19">
            <v>8.1999999999999993</v>
          </cell>
          <cell r="D19">
            <v>31.6</v>
          </cell>
        </row>
        <row r="20">
          <cell r="A20">
            <v>681</v>
          </cell>
          <cell r="B20" t="str">
            <v>גבעת שמואל</v>
          </cell>
          <cell r="C20">
            <v>0.3</v>
          </cell>
          <cell r="D20">
            <v>11</v>
          </cell>
        </row>
        <row r="21">
          <cell r="A21">
            <v>6300</v>
          </cell>
          <cell r="B21" t="str">
            <v>גבעתיים</v>
          </cell>
          <cell r="C21">
            <v>0.3</v>
          </cell>
          <cell r="D21">
            <v>2.7</v>
          </cell>
        </row>
        <row r="22">
          <cell r="A22">
            <v>2550</v>
          </cell>
          <cell r="B22" t="str">
            <v>גדרה</v>
          </cell>
          <cell r="C22">
            <v>0.4</v>
          </cell>
          <cell r="D22">
            <v>19</v>
          </cell>
        </row>
        <row r="23">
          <cell r="A23">
            <v>166</v>
          </cell>
          <cell r="B23" t="str">
            <v>גן יבנה</v>
          </cell>
          <cell r="C23">
            <v>0.1</v>
          </cell>
          <cell r="D23">
            <v>12.3</v>
          </cell>
        </row>
        <row r="24">
          <cell r="A24">
            <v>2200</v>
          </cell>
          <cell r="B24" t="str">
            <v>דימונה</v>
          </cell>
          <cell r="C24">
            <v>1.3</v>
          </cell>
          <cell r="D24">
            <v>35.5</v>
          </cell>
        </row>
        <row r="25">
          <cell r="A25">
            <v>9700</v>
          </cell>
          <cell r="B25" t="str">
            <v>הוד השרון</v>
          </cell>
          <cell r="C25">
            <v>0.5</v>
          </cell>
          <cell r="D25">
            <v>8.1</v>
          </cell>
        </row>
        <row r="26">
          <cell r="A26">
            <v>6400</v>
          </cell>
          <cell r="B26" t="str">
            <v>הרצלייה</v>
          </cell>
          <cell r="C26">
            <v>1</v>
          </cell>
          <cell r="D26">
            <v>6.8</v>
          </cell>
        </row>
        <row r="27">
          <cell r="A27">
            <v>6500</v>
          </cell>
          <cell r="B27" t="str">
            <v>חדרה</v>
          </cell>
          <cell r="C27">
            <v>3.7</v>
          </cell>
          <cell r="D27">
            <v>31.9</v>
          </cell>
        </row>
        <row r="28">
          <cell r="A28">
            <v>6600</v>
          </cell>
          <cell r="B28" t="str">
            <v>חולון</v>
          </cell>
          <cell r="C28">
            <v>4.3</v>
          </cell>
          <cell r="D28">
            <v>14.5</v>
          </cell>
        </row>
        <row r="29">
          <cell r="A29">
            <v>4000</v>
          </cell>
          <cell r="B29" t="str">
            <v>חיפה</v>
          </cell>
          <cell r="C29">
            <v>12.8</v>
          </cell>
          <cell r="D29">
            <v>24.3</v>
          </cell>
        </row>
        <row r="30">
          <cell r="A30">
            <v>2034</v>
          </cell>
          <cell r="B30" t="str">
            <v>חצור הגלילית</v>
          </cell>
          <cell r="C30">
            <v>0.2</v>
          </cell>
          <cell r="D30">
            <v>25.3</v>
          </cell>
        </row>
        <row r="31">
          <cell r="A31">
            <v>6700</v>
          </cell>
          <cell r="B31" t="str">
            <v>טבריה</v>
          </cell>
          <cell r="C31">
            <v>1.1000000000000001</v>
          </cell>
          <cell r="D31">
            <v>22.9</v>
          </cell>
        </row>
        <row r="32">
          <cell r="A32">
            <v>2100</v>
          </cell>
          <cell r="B32" t="str">
            <v>טירת כרמל</v>
          </cell>
          <cell r="C32">
            <v>0.6</v>
          </cell>
          <cell r="D32">
            <v>23.5</v>
          </cell>
        </row>
        <row r="33">
          <cell r="A33">
            <v>2660</v>
          </cell>
          <cell r="B33" t="str">
            <v>יבנה</v>
          </cell>
          <cell r="C33">
            <v>0.5</v>
          </cell>
          <cell r="D33">
            <v>16.3</v>
          </cell>
        </row>
        <row r="34">
          <cell r="A34">
            <v>9400</v>
          </cell>
          <cell r="B34" t="str">
            <v>יהוד</v>
          </cell>
          <cell r="C34">
            <v>0.2</v>
          </cell>
          <cell r="D34">
            <v>6.3</v>
          </cell>
        </row>
        <row r="35">
          <cell r="A35">
            <v>240</v>
          </cell>
          <cell r="B35" t="str">
            <v>יקנעם עילית</v>
          </cell>
          <cell r="C35">
            <v>0.8</v>
          </cell>
          <cell r="D35">
            <v>42.3</v>
          </cell>
        </row>
        <row r="36">
          <cell r="A36">
            <v>831</v>
          </cell>
          <cell r="B36" t="str">
            <v>ירוחם</v>
          </cell>
          <cell r="C36">
            <v>0.3</v>
          </cell>
          <cell r="D36">
            <v>41.4</v>
          </cell>
        </row>
        <row r="37">
          <cell r="A37">
            <v>3000</v>
          </cell>
          <cell r="B37" t="str">
            <v>ירושלים</v>
          </cell>
          <cell r="C37">
            <v>6.9</v>
          </cell>
          <cell r="D37">
            <v>9.6</v>
          </cell>
        </row>
        <row r="38">
          <cell r="A38">
            <v>168</v>
          </cell>
          <cell r="B38" t="str">
            <v>כפר יונה</v>
          </cell>
          <cell r="C38">
            <v>0.2</v>
          </cell>
          <cell r="D38">
            <v>12.4</v>
          </cell>
        </row>
        <row r="39">
          <cell r="A39">
            <v>6900</v>
          </cell>
          <cell r="B39" t="str">
            <v>כפר סבא</v>
          </cell>
          <cell r="C39">
            <v>1.4</v>
          </cell>
          <cell r="D39">
            <v>10</v>
          </cell>
        </row>
        <row r="40">
          <cell r="A40">
            <v>1139</v>
          </cell>
          <cell r="B40" t="str">
            <v>כרמיאל</v>
          </cell>
          <cell r="C40">
            <v>3.4</v>
          </cell>
          <cell r="D40">
            <v>51.9</v>
          </cell>
        </row>
        <row r="41">
          <cell r="A41">
            <v>7000</v>
          </cell>
          <cell r="B41" t="str">
            <v>לוד</v>
          </cell>
          <cell r="C41">
            <v>3.4</v>
          </cell>
          <cell r="D41">
            <v>42.4</v>
          </cell>
        </row>
        <row r="42">
          <cell r="A42">
            <v>874</v>
          </cell>
          <cell r="B42" t="str">
            <v>מגדל העמק</v>
          </cell>
          <cell r="C42">
            <v>1.3</v>
          </cell>
          <cell r="D42">
            <v>43.3</v>
          </cell>
        </row>
        <row r="43">
          <cell r="A43">
            <v>1200</v>
          </cell>
          <cell r="B43" t="str">
            <v>מודיעין-מכבים-רעות*</v>
          </cell>
          <cell r="C43">
            <v>0.5</v>
          </cell>
          <cell r="D43">
            <v>12.3</v>
          </cell>
        </row>
        <row r="44">
          <cell r="A44">
            <v>28</v>
          </cell>
          <cell r="B44" t="str">
            <v>מזכרת בתיה</v>
          </cell>
          <cell r="C44">
            <v>0.1</v>
          </cell>
          <cell r="D44">
            <v>16.600000000000001</v>
          </cell>
        </row>
        <row r="45">
          <cell r="A45">
            <v>3616</v>
          </cell>
          <cell r="B45" t="str">
            <v>מעלה אדומים</v>
          </cell>
          <cell r="C45">
            <v>0.9</v>
          </cell>
          <cell r="D45">
            <v>35.299999999999997</v>
          </cell>
        </row>
        <row r="46">
          <cell r="A46">
            <v>1063</v>
          </cell>
          <cell r="B46" t="str">
            <v>מעלות-תרשיחא</v>
          </cell>
          <cell r="C46">
            <v>1.6</v>
          </cell>
          <cell r="D46">
            <v>64.7</v>
          </cell>
        </row>
        <row r="47">
          <cell r="A47">
            <v>99</v>
          </cell>
          <cell r="B47" t="str">
            <v>מצפה רמון</v>
          </cell>
          <cell r="C47">
            <v>0.2</v>
          </cell>
          <cell r="D47">
            <v>50.7</v>
          </cell>
        </row>
        <row r="48">
          <cell r="A48">
            <v>9100</v>
          </cell>
          <cell r="B48" t="str">
            <v>נהרייה</v>
          </cell>
          <cell r="C48">
            <v>2.1</v>
          </cell>
          <cell r="D48">
            <v>25.5</v>
          </cell>
        </row>
        <row r="49">
          <cell r="A49">
            <v>7200</v>
          </cell>
          <cell r="B49" t="str">
            <v>נס ציונה</v>
          </cell>
          <cell r="C49">
            <v>0.4</v>
          </cell>
          <cell r="D49">
            <v>8.3000000000000007</v>
          </cell>
        </row>
        <row r="50">
          <cell r="A50">
            <v>1061</v>
          </cell>
          <cell r="B50" t="str">
            <v>נצרת עילית</v>
          </cell>
          <cell r="C50">
            <v>4.0999999999999996</v>
          </cell>
          <cell r="D50">
            <v>57.8</v>
          </cell>
        </row>
        <row r="51">
          <cell r="A51">
            <v>2500</v>
          </cell>
          <cell r="B51" t="str">
            <v>נשר</v>
          </cell>
          <cell r="C51">
            <v>1.6</v>
          </cell>
          <cell r="D51">
            <v>46.5</v>
          </cell>
        </row>
        <row r="52">
          <cell r="A52">
            <v>246</v>
          </cell>
          <cell r="B52" t="str">
            <v>נתיבות</v>
          </cell>
          <cell r="C52">
            <v>0.7</v>
          </cell>
          <cell r="D52">
            <v>38.1</v>
          </cell>
        </row>
        <row r="53">
          <cell r="A53">
            <v>7400</v>
          </cell>
          <cell r="B53" t="str">
            <v>נתניה</v>
          </cell>
          <cell r="C53">
            <v>7.9</v>
          </cell>
          <cell r="D53">
            <v>25.7</v>
          </cell>
        </row>
        <row r="54">
          <cell r="A54">
            <v>7600</v>
          </cell>
          <cell r="B54" t="str">
            <v>עכו</v>
          </cell>
          <cell r="C54">
            <v>2</v>
          </cell>
          <cell r="D54">
            <v>34.700000000000003</v>
          </cell>
        </row>
        <row r="55">
          <cell r="A55">
            <v>7700</v>
          </cell>
          <cell r="B55" t="str">
            <v>עפולה</v>
          </cell>
          <cell r="C55">
            <v>2.2000000000000002</v>
          </cell>
          <cell r="D55">
            <v>39.299999999999997</v>
          </cell>
        </row>
        <row r="56">
          <cell r="A56">
            <v>2560</v>
          </cell>
          <cell r="B56" t="str">
            <v>ערד</v>
          </cell>
          <cell r="C56">
            <v>2.1</v>
          </cell>
          <cell r="D56">
            <v>56.2</v>
          </cell>
        </row>
        <row r="57">
          <cell r="A57">
            <v>7800</v>
          </cell>
          <cell r="B57" t="str">
            <v>פרדס חנה-כרכור</v>
          </cell>
          <cell r="C57">
            <v>0.8</v>
          </cell>
          <cell r="D57">
            <v>21.5</v>
          </cell>
        </row>
        <row r="58">
          <cell r="A58">
            <v>7900</v>
          </cell>
          <cell r="B58" t="str">
            <v>פתח תקווה</v>
          </cell>
          <cell r="C58">
            <v>6.8</v>
          </cell>
          <cell r="D58">
            <v>22.1</v>
          </cell>
        </row>
        <row r="59">
          <cell r="A59">
            <v>8000</v>
          </cell>
          <cell r="B59" t="str">
            <v>צפת</v>
          </cell>
          <cell r="C59">
            <v>1</v>
          </cell>
          <cell r="D59">
            <v>34.5</v>
          </cell>
        </row>
        <row r="60">
          <cell r="A60">
            <v>195</v>
          </cell>
          <cell r="B60" t="str">
            <v>קדימה-צורן</v>
          </cell>
          <cell r="C60">
            <v>0.2</v>
          </cell>
          <cell r="D60">
            <v>17</v>
          </cell>
        </row>
        <row r="61">
          <cell r="A61">
            <v>4100</v>
          </cell>
          <cell r="B61" t="str">
            <v>קצרין</v>
          </cell>
          <cell r="C61">
            <v>0.5</v>
          </cell>
          <cell r="D61">
            <v>63.5</v>
          </cell>
        </row>
        <row r="62">
          <cell r="A62">
            <v>2620</v>
          </cell>
          <cell r="B62" t="str">
            <v>קריית אונו</v>
          </cell>
          <cell r="C62">
            <v>0.3</v>
          </cell>
          <cell r="D62">
            <v>7.1</v>
          </cell>
        </row>
        <row r="63">
          <cell r="A63">
            <v>3611</v>
          </cell>
          <cell r="B63" t="str">
            <v>קריית ארבע</v>
          </cell>
          <cell r="C63">
            <v>0.2</v>
          </cell>
          <cell r="D63">
            <v>38.5</v>
          </cell>
        </row>
        <row r="64">
          <cell r="A64">
            <v>6800</v>
          </cell>
          <cell r="B64" t="str">
            <v>קריית אתא</v>
          </cell>
          <cell r="C64">
            <v>2.1</v>
          </cell>
          <cell r="D64">
            <v>28.2</v>
          </cell>
        </row>
        <row r="65">
          <cell r="A65">
            <v>9500</v>
          </cell>
          <cell r="B65" t="str">
            <v>קריית ביאליק</v>
          </cell>
          <cell r="C65">
            <v>1.4</v>
          </cell>
          <cell r="D65">
            <v>20.5</v>
          </cell>
        </row>
        <row r="66">
          <cell r="A66">
            <v>2630</v>
          </cell>
          <cell r="B66" t="str">
            <v>קריית גת</v>
          </cell>
          <cell r="C66">
            <v>2.7</v>
          </cell>
          <cell r="D66">
            <v>46.9</v>
          </cell>
        </row>
        <row r="67">
          <cell r="A67">
            <v>2300</v>
          </cell>
          <cell r="B67" t="str">
            <v>קריית טבעון</v>
          </cell>
          <cell r="C67">
            <v>0.1</v>
          </cell>
          <cell r="D67">
            <v>4.3</v>
          </cell>
        </row>
        <row r="68">
          <cell r="A68">
            <v>9600</v>
          </cell>
          <cell r="B68" t="str">
            <v>קריית ים</v>
          </cell>
          <cell r="C68">
            <v>3.1</v>
          </cell>
          <cell r="D68">
            <v>40.6</v>
          </cell>
        </row>
        <row r="69">
          <cell r="A69">
            <v>8200</v>
          </cell>
          <cell r="B69" t="str">
            <v>קריית מוצקין</v>
          </cell>
          <cell r="C69">
            <v>1.7</v>
          </cell>
          <cell r="D69">
            <v>23.4</v>
          </cell>
        </row>
        <row r="70">
          <cell r="A70">
            <v>1034</v>
          </cell>
          <cell r="B70" t="str">
            <v>קריית מלאכי</v>
          </cell>
          <cell r="C70">
            <v>0.3</v>
          </cell>
          <cell r="D70">
            <v>16.600000000000001</v>
          </cell>
        </row>
        <row r="71">
          <cell r="A71">
            <v>469</v>
          </cell>
          <cell r="B71" t="str">
            <v>קריית עקרון</v>
          </cell>
          <cell r="C71">
            <v>0.1</v>
          </cell>
          <cell r="D71">
            <v>12.6</v>
          </cell>
        </row>
        <row r="72">
          <cell r="A72">
            <v>2800</v>
          </cell>
          <cell r="B72" t="str">
            <v>קריית שמונה</v>
          </cell>
          <cell r="C72">
            <v>0.8</v>
          </cell>
          <cell r="D72">
            <v>35.4</v>
          </cell>
        </row>
        <row r="73">
          <cell r="A73">
            <v>3640</v>
          </cell>
          <cell r="B73" t="str">
            <v>קרני שומרון</v>
          </cell>
          <cell r="C73">
            <v>0.1</v>
          </cell>
          <cell r="D73">
            <v>31.9</v>
          </cell>
        </row>
        <row r="74">
          <cell r="A74">
            <v>2640</v>
          </cell>
          <cell r="B74" t="str">
            <v>ראש העין</v>
          </cell>
          <cell r="C74">
            <v>0.3</v>
          </cell>
          <cell r="D74">
            <v>10.4</v>
          </cell>
        </row>
        <row r="75">
          <cell r="A75">
            <v>8300</v>
          </cell>
          <cell r="B75" t="str">
            <v>ראשון לציון</v>
          </cell>
          <cell r="C75">
            <v>6.3</v>
          </cell>
          <cell r="D75">
            <v>19.8</v>
          </cell>
        </row>
        <row r="76">
          <cell r="A76">
            <v>8400</v>
          </cell>
          <cell r="B76" t="str">
            <v>רחובות</v>
          </cell>
          <cell r="C76">
            <v>3.1</v>
          </cell>
          <cell r="D76">
            <v>17.8</v>
          </cell>
        </row>
        <row r="77">
          <cell r="A77">
            <v>8500</v>
          </cell>
          <cell r="B77" t="str">
            <v>רמלה</v>
          </cell>
          <cell r="C77">
            <v>2.1</v>
          </cell>
          <cell r="D77">
            <v>28.8</v>
          </cell>
        </row>
        <row r="78">
          <cell r="A78">
            <v>8600</v>
          </cell>
          <cell r="B78" t="str">
            <v>רמת גן</v>
          </cell>
          <cell r="C78">
            <v>1.5</v>
          </cell>
          <cell r="D78">
            <v>5.5</v>
          </cell>
        </row>
        <row r="79">
          <cell r="A79">
            <v>2650</v>
          </cell>
          <cell r="B79" t="str">
            <v>רמת השרון</v>
          </cell>
          <cell r="C79">
            <v>0.1</v>
          </cell>
          <cell r="D79">
            <v>1.9</v>
          </cell>
        </row>
        <row r="80">
          <cell r="A80">
            <v>8700</v>
          </cell>
          <cell r="B80" t="str">
            <v>רעננה</v>
          </cell>
          <cell r="C80">
            <v>0.4</v>
          </cell>
          <cell r="D80">
            <v>4.3</v>
          </cell>
        </row>
        <row r="81">
          <cell r="A81">
            <v>1031</v>
          </cell>
          <cell r="B81" t="str">
            <v>שדרות</v>
          </cell>
          <cell r="C81">
            <v>1.2</v>
          </cell>
          <cell r="D81">
            <v>51.7</v>
          </cell>
        </row>
        <row r="82">
          <cell r="A82">
            <v>812</v>
          </cell>
          <cell r="B82" t="str">
            <v>שלומי</v>
          </cell>
          <cell r="C82">
            <v>0.2</v>
          </cell>
          <cell r="D82">
            <v>40.5</v>
          </cell>
        </row>
        <row r="83">
          <cell r="A83">
            <v>5000</v>
          </cell>
          <cell r="B83" t="str">
            <v>תל אביב -יפו</v>
          </cell>
          <cell r="C83">
            <v>4.5999999999999996</v>
          </cell>
          <cell r="D83">
            <v>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rightToLeft="1" zoomScaleNormal="100" workbookViewId="0">
      <selection activeCell="B4" sqref="B4"/>
    </sheetView>
  </sheetViews>
  <sheetFormatPr defaultRowHeight="16" x14ac:dyDescent="0.35"/>
  <cols>
    <col min="1" max="1" width="41.54296875" style="46" customWidth="1"/>
    <col min="2" max="2" width="11.453125" style="46" customWidth="1"/>
  </cols>
  <sheetData>
    <row r="1" spans="1:2" x14ac:dyDescent="0.35">
      <c r="A1" s="25" t="s">
        <v>470</v>
      </c>
    </row>
    <row r="4" spans="1:2" x14ac:dyDescent="0.35">
      <c r="A4" s="397" t="s">
        <v>588</v>
      </c>
      <c r="B4" s="246" t="e">
        <f>'1'!#REF!*1000</f>
        <v>#REF!</v>
      </c>
    </row>
    <row r="6" spans="1:2" x14ac:dyDescent="0.35">
      <c r="A6" s="46" t="s">
        <v>467</v>
      </c>
    </row>
    <row r="7" spans="1:2" x14ac:dyDescent="0.35">
      <c r="A7" s="46" t="s">
        <v>13</v>
      </c>
      <c r="B7" s="273">
        <f>'1'!G53/100</f>
        <v>0.12913436159683273</v>
      </c>
    </row>
    <row r="8" spans="1:2" x14ac:dyDescent="0.35">
      <c r="A8" s="46" t="s">
        <v>346</v>
      </c>
      <c r="B8" s="273">
        <f>'7'!C30/100</f>
        <v>0.14310911674158452</v>
      </c>
    </row>
    <row r="9" spans="1:2" x14ac:dyDescent="0.35">
      <c r="A9" s="46" t="s">
        <v>305</v>
      </c>
      <c r="B9" s="273">
        <f>'7'!D30/100</f>
        <v>5.4351909892358566E-2</v>
      </c>
    </row>
    <row r="11" spans="1:2" x14ac:dyDescent="0.35">
      <c r="A11" s="46" t="s">
        <v>468</v>
      </c>
      <c r="B11" s="273">
        <f>'5'!H33/100</f>
        <v>0.55390363340586557</v>
      </c>
    </row>
    <row r="13" spans="1:2" x14ac:dyDescent="0.35">
      <c r="A13" s="397" t="s">
        <v>589</v>
      </c>
      <c r="B13" s="246" t="e">
        <f>'4'!#REF!*1000</f>
        <v>#REF!</v>
      </c>
    </row>
    <row r="14" spans="1:2" x14ac:dyDescent="0.35">
      <c r="A14" s="46" t="s">
        <v>469</v>
      </c>
      <c r="B14" s="273" t="e">
        <f>'4'!#REF!/100</f>
        <v>#REF!</v>
      </c>
    </row>
    <row r="16" spans="1:2" x14ac:dyDescent="0.35">
      <c r="A16" s="398" t="s">
        <v>590</v>
      </c>
      <c r="B16" s="246" t="e">
        <f>('1'!#REF!-'1'!F46)*1000</f>
        <v>#REF!</v>
      </c>
    </row>
    <row r="18" spans="1:2" ht="32" x14ac:dyDescent="0.35">
      <c r="A18" s="398" t="s">
        <v>591</v>
      </c>
      <c r="B18" s="273">
        <f>'36'!C10/100</f>
        <v>0.2818744969026703</v>
      </c>
    </row>
    <row r="20" spans="1:2" ht="32" x14ac:dyDescent="0.35">
      <c r="A20" s="398" t="s">
        <v>592</v>
      </c>
      <c r="B20" s="273">
        <f>'37'!C8/100</f>
        <v>0.32182766327290785</v>
      </c>
    </row>
    <row r="22" spans="1:2" x14ac:dyDescent="0.35">
      <c r="A22" s="397" t="s">
        <v>593</v>
      </c>
    </row>
    <row r="23" spans="1:2" x14ac:dyDescent="0.35">
      <c r="A23" s="46" t="s">
        <v>13</v>
      </c>
      <c r="B23" s="273">
        <f>'32'!C5/100</f>
        <v>0.60566359557252991</v>
      </c>
    </row>
    <row r="24" spans="1:2" x14ac:dyDescent="0.35">
      <c r="A24" s="46" t="s">
        <v>14</v>
      </c>
      <c r="B24" s="273">
        <f>'32'!C6/100</f>
        <v>0.76351549478362857</v>
      </c>
    </row>
    <row r="25" spans="1:2" x14ac:dyDescent="0.35">
      <c r="A25" s="46" t="s">
        <v>15</v>
      </c>
      <c r="B25" s="273">
        <f>'32'!C7/100</f>
        <v>0.47848370999330603</v>
      </c>
    </row>
    <row r="26" spans="1:2" x14ac:dyDescent="0.35">
      <c r="B26" s="273"/>
    </row>
    <row r="27" spans="1:2" ht="32" x14ac:dyDescent="0.35">
      <c r="A27" s="398" t="s">
        <v>594</v>
      </c>
      <c r="B27" s="273">
        <f>'13'!C8/100</f>
        <v>0.35840492192169082</v>
      </c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28"/>
  <sheetViews>
    <sheetView rightToLeft="1" zoomScale="90" zoomScaleNormal="90" workbookViewId="0"/>
  </sheetViews>
  <sheetFormatPr defaultRowHeight="15.5" x14ac:dyDescent="0.35"/>
  <cols>
    <col min="1" max="1" width="19.453125" customWidth="1"/>
    <col min="4" max="4" width="10.1796875" customWidth="1"/>
    <col min="8" max="8" width="15.453125" customWidth="1"/>
    <col min="10" max="10" width="8.453125" bestFit="1" customWidth="1"/>
    <col min="16" max="16" width="9.1796875" customWidth="1"/>
  </cols>
  <sheetData>
    <row r="1" spans="1:11" ht="15" customHeight="1" x14ac:dyDescent="0.35"/>
    <row r="2" spans="1:11" ht="16" x14ac:dyDescent="0.35">
      <c r="A2" s="335" t="s">
        <v>661</v>
      </c>
    </row>
    <row r="3" spans="1:11" x14ac:dyDescent="0.35">
      <c r="A3" s="29" t="s">
        <v>317</v>
      </c>
    </row>
    <row r="4" spans="1:11" ht="32" x14ac:dyDescent="0.35">
      <c r="A4" s="209" t="s">
        <v>573</v>
      </c>
      <c r="B4" s="103" t="s">
        <v>13</v>
      </c>
      <c r="C4" s="103" t="s">
        <v>19</v>
      </c>
      <c r="D4" s="103" t="s">
        <v>26</v>
      </c>
      <c r="E4" s="471" t="s">
        <v>659</v>
      </c>
      <c r="F4" s="471" t="s">
        <v>660</v>
      </c>
      <c r="G4" s="103" t="s">
        <v>27</v>
      </c>
      <c r="H4" s="471" t="s">
        <v>665</v>
      </c>
    </row>
    <row r="5" spans="1:11" x14ac:dyDescent="0.35">
      <c r="A5" s="2"/>
      <c r="B5" s="104"/>
      <c r="C5" s="104"/>
      <c r="D5" s="104"/>
      <c r="E5" s="104"/>
      <c r="F5" s="104"/>
      <c r="G5" s="104"/>
      <c r="H5" s="104"/>
    </row>
    <row r="6" spans="1:11" ht="16" x14ac:dyDescent="0.35">
      <c r="A6" s="23" t="s">
        <v>273</v>
      </c>
      <c r="B6" s="105">
        <v>1201.7650000000001</v>
      </c>
      <c r="C6" s="105">
        <v>1028.067</v>
      </c>
      <c r="D6" s="105">
        <v>82.688999999999993</v>
      </c>
      <c r="E6" s="105">
        <v>17.001999999999999</v>
      </c>
      <c r="F6" s="105">
        <v>7.141</v>
      </c>
      <c r="G6" s="105">
        <v>11.023</v>
      </c>
      <c r="H6" s="105">
        <v>55.845999999999997</v>
      </c>
      <c r="I6" s="53"/>
      <c r="J6" s="53"/>
      <c r="K6" s="53"/>
    </row>
    <row r="7" spans="1:11" s="94" customFormat="1" ht="16" x14ac:dyDescent="0.35">
      <c r="A7" s="27" t="s">
        <v>14</v>
      </c>
      <c r="B7" s="91">
        <v>536.10699999999997</v>
      </c>
      <c r="C7" s="91">
        <v>463.59500000000003</v>
      </c>
      <c r="D7" s="91">
        <v>37.639000000000003</v>
      </c>
      <c r="E7" s="91">
        <v>7.5919999999999996</v>
      </c>
      <c r="F7" s="91">
        <v>2.4834999999999998</v>
      </c>
      <c r="G7" s="91">
        <v>5.2409999999999997</v>
      </c>
      <c r="H7" s="91">
        <v>19.556999999999999</v>
      </c>
      <c r="I7" s="91"/>
    </row>
    <row r="8" spans="1:11" s="94" customFormat="1" ht="16" x14ac:dyDescent="0.35">
      <c r="A8" s="27" t="s">
        <v>15</v>
      </c>
      <c r="B8" s="91">
        <v>665.66200000000003</v>
      </c>
      <c r="C8" s="91">
        <v>564.46900000000005</v>
      </c>
      <c r="D8" s="91">
        <v>45.051000000000002</v>
      </c>
      <c r="E8" s="91">
        <v>9.4090000000000007</v>
      </c>
      <c r="F8" s="91">
        <v>4.6539999999999999</v>
      </c>
      <c r="G8" s="91">
        <v>5.7809999999999997</v>
      </c>
      <c r="H8" s="91">
        <v>36.298000000000002</v>
      </c>
    </row>
    <row r="9" spans="1:11" ht="15" customHeight="1" x14ac:dyDescent="0.35">
      <c r="A9" s="2"/>
      <c r="B9" s="85"/>
      <c r="C9" s="85"/>
      <c r="D9" s="85"/>
      <c r="E9" s="85"/>
      <c r="F9" s="85"/>
      <c r="G9" s="85"/>
      <c r="H9" s="85"/>
    </row>
    <row r="10" spans="1:11" ht="32" x14ac:dyDescent="0.35">
      <c r="A10" s="473" t="s">
        <v>662</v>
      </c>
      <c r="B10" s="366">
        <v>100.00024963283171</v>
      </c>
      <c r="C10" s="366">
        <v>85.546425465877277</v>
      </c>
      <c r="D10" s="366">
        <v>6.8806297404234602</v>
      </c>
      <c r="E10" s="366">
        <v>1.4147524682446235</v>
      </c>
      <c r="F10" s="366">
        <v>0.59420935041376632</v>
      </c>
      <c r="G10" s="366">
        <v>0.91723423464654064</v>
      </c>
      <c r="H10" s="366">
        <v>4.6469983732260465</v>
      </c>
    </row>
    <row r="11" spans="1:11" ht="32" x14ac:dyDescent="0.35">
      <c r="A11" s="472" t="s">
        <v>663</v>
      </c>
      <c r="B11" s="91">
        <v>100.00012419746443</v>
      </c>
      <c r="C11" s="91">
        <v>73.49748236214883</v>
      </c>
      <c r="D11" s="91">
        <v>18.084434197233644</v>
      </c>
      <c r="E11" s="91">
        <v>1.4465071688328948</v>
      </c>
      <c r="F11" s="91">
        <v>0.4736891293995788</v>
      </c>
      <c r="G11" s="91">
        <v>1.5548073578303863</v>
      </c>
      <c r="H11" s="91">
        <v>4.9432039820191047</v>
      </c>
    </row>
    <row r="12" spans="1:11" ht="16" x14ac:dyDescent="0.35">
      <c r="A12" s="2"/>
      <c r="B12" s="85"/>
      <c r="C12" s="85"/>
      <c r="D12" s="85"/>
      <c r="E12" s="85"/>
      <c r="F12" s="85"/>
      <c r="G12" s="85"/>
      <c r="H12" s="85"/>
    </row>
    <row r="13" spans="1:11" ht="16" x14ac:dyDescent="0.35">
      <c r="A13" s="16" t="s">
        <v>544</v>
      </c>
      <c r="B13" s="85"/>
      <c r="C13" s="85"/>
      <c r="D13" s="85"/>
      <c r="E13" s="85"/>
      <c r="F13" s="85"/>
      <c r="G13" s="85"/>
      <c r="H13" s="85"/>
    </row>
    <row r="14" spans="1:11" ht="16" x14ac:dyDescent="0.35">
      <c r="A14" s="14" t="s">
        <v>13</v>
      </c>
      <c r="B14" s="84">
        <v>692.03300000000002</v>
      </c>
      <c r="C14" s="84">
        <v>581.63900000000001</v>
      </c>
      <c r="D14" s="84">
        <v>54.103000000000002</v>
      </c>
      <c r="E14" s="84">
        <v>9.923</v>
      </c>
      <c r="F14" s="84">
        <v>4.1879999999999997</v>
      </c>
      <c r="G14" s="84">
        <v>7.1589999999999998</v>
      </c>
      <c r="H14" s="84">
        <v>35.024000000000001</v>
      </c>
      <c r="I14" s="53"/>
    </row>
    <row r="15" spans="1:11" ht="16" x14ac:dyDescent="0.35">
      <c r="A15" s="14" t="s">
        <v>14</v>
      </c>
      <c r="B15" s="84">
        <v>321.17599999999999</v>
      </c>
      <c r="C15" s="84">
        <v>273.303</v>
      </c>
      <c r="D15" s="84">
        <v>25.231999999999999</v>
      </c>
      <c r="E15" s="84">
        <v>4.6929999999999996</v>
      </c>
      <c r="F15" s="84">
        <v>1.5669999999999999</v>
      </c>
      <c r="G15" s="84">
        <v>3.5049999999999999</v>
      </c>
      <c r="H15" s="84">
        <v>12.874000000000001</v>
      </c>
    </row>
    <row r="16" spans="1:11" ht="16" x14ac:dyDescent="0.35">
      <c r="A16" s="14" t="s">
        <v>15</v>
      </c>
      <c r="B16" s="84">
        <v>370.85599999999999</v>
      </c>
      <c r="C16" s="84">
        <v>308.33600000000001</v>
      </c>
      <c r="D16" s="84">
        <v>28.873999999999999</v>
      </c>
      <c r="E16" s="84">
        <v>5.23</v>
      </c>
      <c r="F16" s="84">
        <v>2.62</v>
      </c>
      <c r="G16" s="84">
        <v>3.653</v>
      </c>
      <c r="H16" s="84">
        <v>22.143000000000001</v>
      </c>
    </row>
    <row r="17" spans="1:9" ht="16" x14ac:dyDescent="0.35">
      <c r="A17" s="2"/>
      <c r="B17" s="85"/>
      <c r="C17" s="85"/>
      <c r="D17" s="85"/>
      <c r="E17" s="85"/>
      <c r="F17" s="85"/>
      <c r="G17" s="85"/>
      <c r="H17" s="85"/>
    </row>
    <row r="18" spans="1:9" ht="16" x14ac:dyDescent="0.35">
      <c r="A18" s="16" t="s">
        <v>7</v>
      </c>
    </row>
    <row r="19" spans="1:9" ht="16" x14ac:dyDescent="0.35">
      <c r="A19" s="14" t="s">
        <v>13</v>
      </c>
      <c r="B19" s="85">
        <v>509.73200000000003</v>
      </c>
      <c r="C19" s="85">
        <v>446.428</v>
      </c>
      <c r="D19" s="85">
        <v>28.585999999999999</v>
      </c>
      <c r="E19" s="85">
        <v>7.0789999999999997</v>
      </c>
      <c r="F19" s="85">
        <v>2.9529999999999998</v>
      </c>
      <c r="G19" s="85">
        <v>3.8639999999999999</v>
      </c>
      <c r="H19" s="85">
        <v>20.821999999999999</v>
      </c>
      <c r="I19" s="53"/>
    </row>
    <row r="20" spans="1:9" ht="16" x14ac:dyDescent="0.35">
      <c r="A20" s="14" t="s">
        <v>14</v>
      </c>
      <c r="B20" s="84">
        <v>214.93100000000001</v>
      </c>
      <c r="C20" s="84">
        <v>190.292</v>
      </c>
      <c r="D20" s="84">
        <v>12.407</v>
      </c>
      <c r="E20" s="84">
        <v>2.899</v>
      </c>
      <c r="F20" s="84">
        <v>0.91649999999999998</v>
      </c>
      <c r="G20" s="84">
        <v>1.736</v>
      </c>
      <c r="H20" s="84">
        <v>6.6829999999999998</v>
      </c>
    </row>
    <row r="21" spans="1:9" ht="16" x14ac:dyDescent="0.35">
      <c r="A21" s="14" t="s">
        <v>15</v>
      </c>
      <c r="B21" s="84">
        <v>294.80599999999998</v>
      </c>
      <c r="C21" s="84">
        <v>256.13299999999998</v>
      </c>
      <c r="D21" s="84">
        <v>16.177</v>
      </c>
      <c r="E21" s="84">
        <v>4.1790000000000003</v>
      </c>
      <c r="F21" s="84">
        <v>2.0339999999999998</v>
      </c>
      <c r="G21" s="84">
        <v>2.1280000000000001</v>
      </c>
      <c r="H21" s="84">
        <v>14.154999999999999</v>
      </c>
    </row>
    <row r="22" spans="1:9" x14ac:dyDescent="0.35">
      <c r="A22" s="2"/>
    </row>
    <row r="23" spans="1:9" ht="16" x14ac:dyDescent="0.35">
      <c r="A23" s="16" t="s">
        <v>8</v>
      </c>
    </row>
    <row r="24" spans="1:9" ht="16" x14ac:dyDescent="0.35">
      <c r="A24" s="14" t="s">
        <v>13</v>
      </c>
      <c r="B24" s="85">
        <v>280.99900000000002</v>
      </c>
      <c r="C24" s="85">
        <v>248.833</v>
      </c>
      <c r="D24" s="85">
        <v>13.503</v>
      </c>
      <c r="E24" s="85">
        <v>3.774</v>
      </c>
      <c r="F24" s="85">
        <v>1.8169999999999999</v>
      </c>
      <c r="G24" s="85">
        <v>2.0350000000000001</v>
      </c>
      <c r="H24" s="85">
        <v>11.037000000000001</v>
      </c>
    </row>
    <row r="25" spans="1:9" ht="16" x14ac:dyDescent="0.35">
      <c r="A25" s="14" t="s">
        <v>14</v>
      </c>
      <c r="B25" s="85">
        <v>112.479</v>
      </c>
      <c r="C25" s="85">
        <v>100.72</v>
      </c>
      <c r="D25" s="85">
        <v>5.6429999999999998</v>
      </c>
      <c r="E25" s="85">
        <v>1.4730000000000001</v>
      </c>
      <c r="F25" s="85">
        <v>0.48149999999999998</v>
      </c>
      <c r="G25" s="85">
        <v>0.88100000000000001</v>
      </c>
      <c r="H25" s="85">
        <v>3.282</v>
      </c>
    </row>
    <row r="26" spans="1:9" ht="16" x14ac:dyDescent="0.35">
      <c r="A26" s="4" t="s">
        <v>15</v>
      </c>
      <c r="B26" s="106">
        <v>168.523</v>
      </c>
      <c r="C26" s="106">
        <v>148.11099999999999</v>
      </c>
      <c r="D26" s="106">
        <v>7.8570000000000002</v>
      </c>
      <c r="E26" s="106">
        <v>2.2999999999999998</v>
      </c>
      <c r="F26" s="106">
        <v>1.333</v>
      </c>
      <c r="G26" s="106">
        <v>1.153</v>
      </c>
      <c r="H26" s="106">
        <v>7.7690000000000001</v>
      </c>
    </row>
    <row r="27" spans="1:9" x14ac:dyDescent="0.35">
      <c r="A27" s="9" t="s">
        <v>298</v>
      </c>
    </row>
    <row r="28" spans="1:9" x14ac:dyDescent="0.35">
      <c r="A28" s="474" t="s">
        <v>664</v>
      </c>
      <c r="B28" s="107"/>
      <c r="C28" s="107"/>
      <c r="D28" s="107"/>
      <c r="E28" s="107"/>
      <c r="F28" s="107"/>
      <c r="G28" s="107"/>
      <c r="H28" s="10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25"/>
  <sheetViews>
    <sheetView rightToLeft="1" zoomScale="90" zoomScaleNormal="90" workbookViewId="0"/>
  </sheetViews>
  <sheetFormatPr defaultColWidth="9.1796875" defaultRowHeight="16" x14ac:dyDescent="0.35"/>
  <cols>
    <col min="1" max="1" width="28.453125" customWidth="1"/>
    <col min="2" max="5" width="9.1796875" style="46"/>
    <col min="6" max="8" width="9.1796875" style="140"/>
  </cols>
  <sheetData>
    <row r="1" spans="1:9" ht="14.25" customHeight="1" x14ac:dyDescent="0.35"/>
    <row r="2" spans="1:9" x14ac:dyDescent="0.35">
      <c r="A2" s="203" t="s">
        <v>556</v>
      </c>
      <c r="B2" s="175"/>
      <c r="C2" s="175"/>
      <c r="D2" s="175"/>
      <c r="E2" s="175"/>
      <c r="F2" s="197"/>
      <c r="G2" s="197"/>
      <c r="H2" s="197"/>
    </row>
    <row r="3" spans="1:9" x14ac:dyDescent="0.35">
      <c r="A3" s="49" t="s">
        <v>316</v>
      </c>
      <c r="F3" s="145"/>
      <c r="G3" s="145"/>
      <c r="H3" s="145"/>
    </row>
    <row r="4" spans="1:9" x14ac:dyDescent="0.35">
      <c r="A4" s="386" t="s">
        <v>572</v>
      </c>
      <c r="B4" s="209">
        <v>1990</v>
      </c>
      <c r="C4" s="209">
        <v>1995</v>
      </c>
      <c r="D4" s="209">
        <v>2000</v>
      </c>
      <c r="E4" s="209">
        <v>2010</v>
      </c>
      <c r="F4" s="209">
        <v>2020</v>
      </c>
      <c r="G4" s="209">
        <v>2021</v>
      </c>
      <c r="H4" s="93">
        <v>2022</v>
      </c>
    </row>
    <row r="5" spans="1:9" x14ac:dyDescent="0.35">
      <c r="A5" s="43"/>
      <c r="B5" s="96"/>
      <c r="C5" s="96"/>
      <c r="D5" s="96"/>
      <c r="E5" s="96"/>
      <c r="F5" s="96"/>
      <c r="G5" s="96"/>
      <c r="H5" s="92"/>
    </row>
    <row r="6" spans="1:9" x14ac:dyDescent="0.35">
      <c r="A6" s="150" t="s">
        <v>28</v>
      </c>
      <c r="B6" s="96"/>
      <c r="C6" s="96"/>
      <c r="D6" s="96"/>
      <c r="E6" s="96"/>
      <c r="F6" s="96"/>
      <c r="G6" s="96"/>
      <c r="H6" s="92"/>
    </row>
    <row r="7" spans="1:9" x14ac:dyDescent="0.35">
      <c r="A7" s="27" t="s">
        <v>21</v>
      </c>
      <c r="B7" s="96"/>
      <c r="C7" s="96"/>
      <c r="D7" s="96">
        <v>941.1</v>
      </c>
      <c r="E7" s="96">
        <v>1032.8</v>
      </c>
      <c r="F7" s="96">
        <v>1169.6089999999999</v>
      </c>
      <c r="G7" s="96">
        <v>1185.8489999999999</v>
      </c>
      <c r="H7" s="92">
        <v>1249.6369999999999</v>
      </c>
    </row>
    <row r="8" spans="1:9" x14ac:dyDescent="0.35">
      <c r="A8" s="27" t="s">
        <v>22</v>
      </c>
      <c r="B8" s="96"/>
      <c r="C8" s="96"/>
      <c r="D8" s="96">
        <v>137.80000000000001</v>
      </c>
      <c r="E8" s="96">
        <v>174.3</v>
      </c>
      <c r="F8" s="96">
        <v>249.63900000000001</v>
      </c>
      <c r="G8" s="96">
        <v>257.221</v>
      </c>
      <c r="H8" s="92">
        <v>270.98099999999999</v>
      </c>
      <c r="I8" s="96"/>
    </row>
    <row r="9" spans="1:9" x14ac:dyDescent="0.35">
      <c r="A9" s="27" t="s">
        <v>23</v>
      </c>
      <c r="B9" s="96"/>
      <c r="C9" s="96"/>
      <c r="D9" s="96">
        <v>57.8</v>
      </c>
      <c r="E9" s="96">
        <v>87</v>
      </c>
      <c r="F9" s="96">
        <v>106.58499999999999</v>
      </c>
      <c r="G9" s="96">
        <v>112.64400000000001</v>
      </c>
      <c r="H9" s="92">
        <v>122.328</v>
      </c>
    </row>
    <row r="10" spans="1:9" ht="32" x14ac:dyDescent="0.35">
      <c r="A10" s="27" t="s">
        <v>381</v>
      </c>
      <c r="B10" s="96"/>
      <c r="C10" s="96"/>
      <c r="D10" s="96">
        <v>41.9</v>
      </c>
      <c r="E10" s="96">
        <v>49.9</v>
      </c>
      <c r="F10" s="96">
        <v>42.695652522242113</v>
      </c>
      <c r="G10" s="96">
        <v>43.792691887520853</v>
      </c>
      <c r="H10" s="92">
        <v>45.142648377561528</v>
      </c>
    </row>
    <row r="11" spans="1:9" ht="32" x14ac:dyDescent="0.35">
      <c r="A11" s="27" t="s">
        <v>382</v>
      </c>
      <c r="B11" s="96"/>
      <c r="C11" s="96"/>
      <c r="D11" s="96">
        <v>22.122331032268423</v>
      </c>
      <c r="E11" s="96">
        <v>22.8</v>
      </c>
      <c r="F11" s="96">
        <v>22.127193759971636</v>
      </c>
      <c r="G11" s="96">
        <v>22.128441156228494</v>
      </c>
      <c r="H11" s="92">
        <v>22.547928107838246</v>
      </c>
    </row>
    <row r="12" spans="1:9" x14ac:dyDescent="0.35">
      <c r="A12" s="43"/>
      <c r="B12" s="96"/>
      <c r="C12" s="96"/>
      <c r="D12" s="96"/>
      <c r="E12" s="96"/>
      <c r="F12" s="96"/>
      <c r="G12" s="96"/>
      <c r="H12" s="92"/>
    </row>
    <row r="13" spans="1:9" x14ac:dyDescent="0.35">
      <c r="A13" s="150" t="s">
        <v>29</v>
      </c>
      <c r="B13" s="96"/>
      <c r="C13" s="96"/>
      <c r="D13" s="96"/>
      <c r="E13" s="96"/>
      <c r="F13" s="96"/>
      <c r="G13" s="96"/>
      <c r="H13" s="92"/>
    </row>
    <row r="14" spans="1:9" x14ac:dyDescent="0.35">
      <c r="A14" s="27" t="s">
        <v>21</v>
      </c>
      <c r="B14" s="96">
        <v>184.3</v>
      </c>
      <c r="C14" s="96">
        <v>552.6</v>
      </c>
      <c r="D14" s="96">
        <v>780.4</v>
      </c>
      <c r="E14" s="96">
        <v>761.3</v>
      </c>
      <c r="F14" s="96">
        <v>798.54499999999996</v>
      </c>
      <c r="G14" s="96">
        <v>797.38499999999999</v>
      </c>
      <c r="H14" s="92">
        <v>854.64099999999996</v>
      </c>
    </row>
    <row r="15" spans="1:9" x14ac:dyDescent="0.35">
      <c r="A15" s="27" t="s">
        <v>22</v>
      </c>
      <c r="B15" s="96">
        <v>22.6</v>
      </c>
      <c r="C15" s="96">
        <v>87.8</v>
      </c>
      <c r="D15" s="96">
        <v>123.8</v>
      </c>
      <c r="E15" s="96">
        <v>147.9</v>
      </c>
      <c r="F15" s="96">
        <v>202.977</v>
      </c>
      <c r="G15" s="96">
        <v>206.93299999999999</v>
      </c>
      <c r="H15" s="92">
        <v>217.59299999999999</v>
      </c>
    </row>
    <row r="16" spans="1:9" x14ac:dyDescent="0.35">
      <c r="A16" s="27" t="s">
        <v>23</v>
      </c>
      <c r="B16" s="96">
        <v>7.7</v>
      </c>
      <c r="C16" s="96">
        <v>29.3</v>
      </c>
      <c r="D16" s="96">
        <v>51.3</v>
      </c>
      <c r="E16" s="96">
        <v>73.599999999999994</v>
      </c>
      <c r="F16" s="96">
        <v>85.876000000000005</v>
      </c>
      <c r="G16" s="96">
        <v>90.287999999999997</v>
      </c>
      <c r="H16" s="92">
        <v>98.185000000000002</v>
      </c>
    </row>
    <row r="17" spans="1:8" ht="32" x14ac:dyDescent="0.35">
      <c r="A17" s="27" t="s">
        <v>309</v>
      </c>
      <c r="B17" s="96">
        <v>5.1100000000000003</v>
      </c>
      <c r="C17" s="96">
        <v>15.834</v>
      </c>
      <c r="D17" s="96">
        <v>19.873999999999999</v>
      </c>
      <c r="E17" s="96">
        <v>19.399999999999999</v>
      </c>
      <c r="F17" s="96">
        <v>17.991224960113456</v>
      </c>
      <c r="G17" s="96">
        <v>17.802219545767375</v>
      </c>
      <c r="H17" s="92">
        <v>18.105591612581101</v>
      </c>
    </row>
    <row r="18" spans="1:8" x14ac:dyDescent="0.35">
      <c r="A18" s="27" t="s">
        <v>25</v>
      </c>
      <c r="B18" s="96">
        <v>33.9</v>
      </c>
      <c r="C18" s="96">
        <v>33.299999999999997</v>
      </c>
      <c r="D18" s="96">
        <v>41.4</v>
      </c>
      <c r="E18" s="96">
        <v>49.7</v>
      </c>
      <c r="F18" s="96">
        <v>42.308241820501827</v>
      </c>
      <c r="G18" s="96">
        <v>43.63151358169069</v>
      </c>
      <c r="H18" s="92">
        <v>45.123234662879788</v>
      </c>
    </row>
    <row r="19" spans="1:8" x14ac:dyDescent="0.35">
      <c r="A19" s="43"/>
      <c r="B19" s="109"/>
      <c r="C19" s="109"/>
      <c r="D19" s="96"/>
      <c r="E19" s="109"/>
      <c r="F19" s="109"/>
      <c r="G19" s="109"/>
      <c r="H19" s="256"/>
    </row>
    <row r="20" spans="1:8" x14ac:dyDescent="0.35">
      <c r="A20" s="62" t="s">
        <v>30</v>
      </c>
      <c r="B20" s="78"/>
      <c r="C20" s="78"/>
      <c r="E20" s="96"/>
      <c r="F20" s="96"/>
      <c r="G20" s="96"/>
      <c r="H20" s="92"/>
    </row>
    <row r="21" spans="1:8" ht="16.5" customHeight="1" x14ac:dyDescent="0.35">
      <c r="A21" s="27" t="s">
        <v>2</v>
      </c>
      <c r="B21" s="109"/>
      <c r="C21" s="109"/>
      <c r="D21" s="96">
        <v>82.9</v>
      </c>
      <c r="E21" s="96">
        <v>73.7</v>
      </c>
      <c r="F21" s="96">
        <v>68.274525931315509</v>
      </c>
      <c r="G21" s="96">
        <v>67.241697720367426</v>
      </c>
      <c r="H21" s="92">
        <v>68.391140787284627</v>
      </c>
    </row>
    <row r="22" spans="1:8" x14ac:dyDescent="0.35">
      <c r="A22" s="27" t="s">
        <v>3</v>
      </c>
      <c r="B22" s="109"/>
      <c r="C22" s="109"/>
      <c r="D22" s="96">
        <v>89.9</v>
      </c>
      <c r="E22" s="96">
        <v>84.9</v>
      </c>
      <c r="F22" s="96">
        <v>81.308209053873796</v>
      </c>
      <c r="G22" s="96">
        <v>80.449496736269595</v>
      </c>
      <c r="H22" s="92">
        <v>80.298249692782889</v>
      </c>
    </row>
    <row r="23" spans="1:8" x14ac:dyDescent="0.35">
      <c r="A23" s="42" t="s">
        <v>7</v>
      </c>
      <c r="B23" s="196"/>
      <c r="C23" s="196"/>
      <c r="D23" s="114">
        <v>88.8</v>
      </c>
      <c r="E23" s="114">
        <v>84.5</v>
      </c>
      <c r="F23" s="114">
        <v>80.57043674062956</v>
      </c>
      <c r="G23" s="114">
        <v>80.153403643336517</v>
      </c>
      <c r="H23" s="139">
        <v>80.263717219279314</v>
      </c>
    </row>
    <row r="24" spans="1:8" x14ac:dyDescent="0.35">
      <c r="A24" s="29" t="s">
        <v>299</v>
      </c>
    </row>
    <row r="25" spans="1:8" x14ac:dyDescent="0.35">
      <c r="A25" s="63" t="s">
        <v>375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15"/>
  <sheetViews>
    <sheetView rightToLeft="1" zoomScale="90" zoomScaleNormal="90" workbookViewId="0">
      <selection activeCell="B4" sqref="B4"/>
    </sheetView>
  </sheetViews>
  <sheetFormatPr defaultColWidth="9.1796875" defaultRowHeight="15.5" x14ac:dyDescent="0.35"/>
  <cols>
    <col min="1" max="1" width="18" style="19" customWidth="1"/>
    <col min="2" max="2" width="13" style="19" customWidth="1"/>
    <col min="3" max="4" width="13.1796875" style="19" customWidth="1"/>
    <col min="5" max="5" width="16.54296875" style="19" customWidth="1"/>
    <col min="6" max="16384" width="9.1796875" style="19"/>
  </cols>
  <sheetData>
    <row r="1" spans="1:5" ht="16" x14ac:dyDescent="0.35">
      <c r="A1" s="335" t="s">
        <v>667</v>
      </c>
    </row>
    <row r="2" spans="1:5" x14ac:dyDescent="0.35">
      <c r="A2" s="113" t="s">
        <v>316</v>
      </c>
      <c r="E2" s="353"/>
    </row>
    <row r="3" spans="1:5" ht="32" x14ac:dyDescent="0.35">
      <c r="A3" s="209" t="s">
        <v>545</v>
      </c>
      <c r="B3" s="354" t="s">
        <v>3</v>
      </c>
      <c r="C3" s="209" t="s">
        <v>544</v>
      </c>
      <c r="D3" s="209" t="s">
        <v>7</v>
      </c>
      <c r="E3" s="196" t="s">
        <v>570</v>
      </c>
    </row>
    <row r="4" spans="1:5" ht="16" x14ac:dyDescent="0.35">
      <c r="A4" s="17" t="s">
        <v>546</v>
      </c>
      <c r="B4" s="333">
        <v>208.6</v>
      </c>
      <c r="C4" s="85">
        <v>113.39999999999999</v>
      </c>
      <c r="D4" s="85">
        <v>95.3</v>
      </c>
      <c r="E4" s="85">
        <v>770.2</v>
      </c>
    </row>
    <row r="5" spans="1:5" ht="16" x14ac:dyDescent="0.35">
      <c r="A5" s="17"/>
      <c r="B5" s="333"/>
      <c r="C5" s="85"/>
      <c r="D5" s="85"/>
      <c r="E5" s="85"/>
    </row>
    <row r="6" spans="1:5" ht="16" x14ac:dyDescent="0.35">
      <c r="A6" s="26" t="s">
        <v>545</v>
      </c>
      <c r="B6" s="333"/>
      <c r="C6" s="85"/>
      <c r="D6" s="85"/>
      <c r="E6" s="85"/>
    </row>
    <row r="7" spans="1:5" ht="16" x14ac:dyDescent="0.35">
      <c r="A7" s="17" t="s">
        <v>564</v>
      </c>
      <c r="B7" s="333">
        <v>100</v>
      </c>
      <c r="C7" s="85">
        <v>100</v>
      </c>
      <c r="D7" s="85">
        <v>100</v>
      </c>
      <c r="E7" s="85">
        <v>100</v>
      </c>
    </row>
    <row r="8" spans="1:5" ht="16" x14ac:dyDescent="0.35">
      <c r="A8" s="17" t="s">
        <v>558</v>
      </c>
      <c r="B8" s="333">
        <v>35.408396141380436</v>
      </c>
      <c r="C8" s="85">
        <v>37.902613790790845</v>
      </c>
      <c r="D8" s="85">
        <v>32.440944881889763</v>
      </c>
      <c r="E8" s="85">
        <v>25.561896599858464</v>
      </c>
    </row>
    <row r="9" spans="1:5" ht="16" x14ac:dyDescent="0.35">
      <c r="A9" s="17" t="s">
        <v>559</v>
      </c>
      <c r="B9" s="333">
        <v>17.150911915309823</v>
      </c>
      <c r="C9" s="85">
        <v>16.859038845060979</v>
      </c>
      <c r="D9" s="85">
        <v>17.498162729658791</v>
      </c>
      <c r="E9" s="85">
        <v>15.576115255513786</v>
      </c>
    </row>
    <row r="10" spans="1:5" ht="16" x14ac:dyDescent="0.35">
      <c r="A10" s="17" t="s">
        <v>560</v>
      </c>
      <c r="B10" s="333">
        <v>15.801737529486221</v>
      </c>
      <c r="C10" s="85">
        <v>14.663525176047015</v>
      </c>
      <c r="D10" s="85">
        <v>17.155905511811024</v>
      </c>
      <c r="E10" s="85">
        <v>15.250969011121715</v>
      </c>
    </row>
    <row r="11" spans="1:5" ht="16" x14ac:dyDescent="0.35">
      <c r="A11" s="17" t="s">
        <v>561</v>
      </c>
      <c r="B11" s="333">
        <v>18.189402220815833</v>
      </c>
      <c r="C11" s="85">
        <v>16.864333492172747</v>
      </c>
      <c r="D11" s="85">
        <v>19.765879265091861</v>
      </c>
      <c r="E11" s="85">
        <v>20.458113398648255</v>
      </c>
    </row>
    <row r="12" spans="1:5" ht="16" x14ac:dyDescent="0.35">
      <c r="A12" s="17" t="s">
        <v>627</v>
      </c>
      <c r="B12" s="333">
        <v>13.44955219300769</v>
      </c>
      <c r="C12" s="85">
        <v>13.710488695928417</v>
      </c>
      <c r="D12" s="85">
        <v>13.139107611548557</v>
      </c>
      <c r="E12" s="85">
        <v>23.152905734857782</v>
      </c>
    </row>
    <row r="13" spans="1:5" ht="16" x14ac:dyDescent="0.35">
      <c r="A13" s="475" t="s">
        <v>668</v>
      </c>
      <c r="B13" s="355">
        <v>4.324166235161</v>
      </c>
      <c r="C13" s="112">
        <v>5.3696546125200761</v>
      </c>
      <c r="D13" s="112">
        <v>3.0803149606299214</v>
      </c>
      <c r="E13" s="112">
        <v>10.975633509281082</v>
      </c>
    </row>
    <row r="14" spans="1:5" x14ac:dyDescent="0.35">
      <c r="A14" s="29" t="s">
        <v>299</v>
      </c>
    </row>
    <row r="15" spans="1:5" x14ac:dyDescent="0.35">
      <c r="A15" s="63" t="s">
        <v>547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9"/>
  <sheetViews>
    <sheetView rightToLeft="1" zoomScale="90" zoomScaleNormal="90" workbookViewId="0"/>
  </sheetViews>
  <sheetFormatPr defaultColWidth="9.1796875" defaultRowHeight="15.5" x14ac:dyDescent="0.35"/>
  <cols>
    <col min="1" max="1" width="29.54296875" style="19" customWidth="1"/>
    <col min="2" max="2" width="13" style="19" customWidth="1"/>
    <col min="3" max="5" width="13.1796875" style="19" customWidth="1"/>
    <col min="6" max="16384" width="9.1796875" style="19"/>
  </cols>
  <sheetData>
    <row r="1" spans="1:12" ht="16.399999999999999" customHeight="1" x14ac:dyDescent="0.35"/>
    <row r="2" spans="1:12" ht="16" x14ac:dyDescent="0.35">
      <c r="A2" s="335" t="s">
        <v>672</v>
      </c>
    </row>
    <row r="3" spans="1:12" x14ac:dyDescent="0.35">
      <c r="A3" s="113" t="s">
        <v>316</v>
      </c>
      <c r="E3" s="353"/>
    </row>
    <row r="4" spans="1:12" ht="16" x14ac:dyDescent="0.35">
      <c r="A4" s="110" t="s">
        <v>573</v>
      </c>
      <c r="B4" s="110" t="s">
        <v>13</v>
      </c>
      <c r="C4" s="110" t="s">
        <v>31</v>
      </c>
      <c r="D4" s="110" t="s">
        <v>32</v>
      </c>
      <c r="E4" s="477" t="s">
        <v>670</v>
      </c>
    </row>
    <row r="5" spans="1:12" ht="16" x14ac:dyDescent="0.35">
      <c r="A5" s="26" t="s">
        <v>6</v>
      </c>
      <c r="B5" s="85"/>
      <c r="C5" s="85"/>
      <c r="D5" s="85"/>
      <c r="E5" s="85"/>
    </row>
    <row r="6" spans="1:12" ht="16" x14ac:dyDescent="0.35">
      <c r="A6" s="476" t="s">
        <v>33</v>
      </c>
      <c r="B6" s="85">
        <v>168.845</v>
      </c>
      <c r="C6" s="85">
        <v>13.974</v>
      </c>
      <c r="D6" s="85">
        <v>78.116</v>
      </c>
      <c r="E6" s="85">
        <v>76.754999999999995</v>
      </c>
      <c r="J6" s="452"/>
      <c r="K6" s="452"/>
      <c r="L6" s="452"/>
    </row>
    <row r="7" spans="1:12" ht="16" x14ac:dyDescent="0.35">
      <c r="A7" s="2"/>
      <c r="B7" s="85"/>
      <c r="C7" s="85"/>
      <c r="D7" s="85"/>
      <c r="E7" s="85"/>
    </row>
    <row r="8" spans="1:12" ht="16" x14ac:dyDescent="0.35">
      <c r="A8" s="428" t="s">
        <v>3</v>
      </c>
      <c r="B8" s="85"/>
      <c r="C8" s="85"/>
      <c r="D8" s="180"/>
      <c r="E8" s="180"/>
    </row>
    <row r="9" spans="1:12" ht="16" x14ac:dyDescent="0.35">
      <c r="A9" s="31" t="s">
        <v>13</v>
      </c>
      <c r="B9" s="180">
        <v>10.821999999999999</v>
      </c>
      <c r="C9" s="180">
        <v>2.927</v>
      </c>
      <c r="D9" s="180">
        <v>7.8949999999999996</v>
      </c>
      <c r="E9" s="180" t="s">
        <v>9</v>
      </c>
      <c r="J9" s="452"/>
      <c r="K9" s="452"/>
      <c r="L9" s="452"/>
    </row>
    <row r="10" spans="1:12" ht="16" x14ac:dyDescent="0.35">
      <c r="A10" s="17" t="s">
        <v>14</v>
      </c>
      <c r="B10" s="85">
        <v>5.218</v>
      </c>
      <c r="C10" s="85">
        <v>1.4570000000000001</v>
      </c>
      <c r="D10" s="85">
        <v>3.762</v>
      </c>
      <c r="E10" s="85" t="s">
        <v>9</v>
      </c>
      <c r="J10" s="452"/>
      <c r="K10" s="452"/>
      <c r="L10" s="452"/>
    </row>
    <row r="11" spans="1:12" ht="16" x14ac:dyDescent="0.35">
      <c r="A11" s="17" t="s">
        <v>15</v>
      </c>
      <c r="B11" s="85">
        <v>5.6029999999999998</v>
      </c>
      <c r="C11" s="85">
        <v>1.47</v>
      </c>
      <c r="D11" s="85">
        <v>4.133</v>
      </c>
      <c r="E11" s="85" t="s">
        <v>9</v>
      </c>
      <c r="J11" s="452"/>
      <c r="K11" s="452"/>
      <c r="L11" s="452"/>
    </row>
    <row r="12" spans="1:12" ht="16" x14ac:dyDescent="0.35">
      <c r="A12" s="2"/>
      <c r="B12" s="85"/>
      <c r="C12" s="85"/>
      <c r="D12" s="85"/>
      <c r="E12" s="85"/>
    </row>
    <row r="13" spans="1:12" ht="16" x14ac:dyDescent="0.35">
      <c r="A13" s="26" t="s">
        <v>329</v>
      </c>
      <c r="B13" s="85"/>
      <c r="C13" s="85"/>
      <c r="D13" s="85"/>
      <c r="E13" s="85"/>
    </row>
    <row r="14" spans="1:12" ht="16" x14ac:dyDescent="0.35">
      <c r="A14" s="17" t="s">
        <v>34</v>
      </c>
      <c r="B14" s="85">
        <v>6.4094287660280136</v>
      </c>
      <c r="C14" s="85">
        <v>20.946042650636898</v>
      </c>
      <c r="D14" s="85">
        <v>10.106764299247272</v>
      </c>
      <c r="E14" s="85"/>
      <c r="H14" s="368"/>
    </row>
    <row r="15" spans="1:12" ht="16" x14ac:dyDescent="0.35">
      <c r="A15" s="17" t="s">
        <v>35</v>
      </c>
      <c r="B15" s="85">
        <v>11.751547399283309</v>
      </c>
      <c r="C15" s="85">
        <v>3.1784124226300356</v>
      </c>
      <c r="D15" s="85">
        <v>8.5731349766532734</v>
      </c>
      <c r="E15" s="85"/>
    </row>
    <row r="16" spans="1:12" ht="16" x14ac:dyDescent="0.35">
      <c r="A16" s="17"/>
      <c r="B16" s="85"/>
      <c r="C16" s="85"/>
      <c r="D16" s="85"/>
      <c r="E16" s="85"/>
    </row>
    <row r="17" spans="1:5" ht="32" x14ac:dyDescent="0.35">
      <c r="A17" s="69" t="s">
        <v>330</v>
      </c>
      <c r="B17" s="114">
        <v>0.86403193612774443</v>
      </c>
      <c r="C17" s="114">
        <v>0.23369261477045908</v>
      </c>
      <c r="D17" s="114">
        <v>0.63033932135728543</v>
      </c>
      <c r="E17" s="114"/>
    </row>
    <row r="18" spans="1:5" x14ac:dyDescent="0.35">
      <c r="A18" s="29" t="s">
        <v>299</v>
      </c>
    </row>
    <row r="19" spans="1:5" x14ac:dyDescent="0.35">
      <c r="A19" s="429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F13"/>
  <sheetViews>
    <sheetView rightToLeft="1" zoomScale="90" zoomScaleNormal="90" workbookViewId="0">
      <selection activeCell="A3" sqref="A3"/>
    </sheetView>
  </sheetViews>
  <sheetFormatPr defaultColWidth="9.1796875" defaultRowHeight="15.5" x14ac:dyDescent="0.35"/>
  <cols>
    <col min="1" max="1" width="21.453125" customWidth="1"/>
    <col min="2" max="3" width="13.54296875" customWidth="1"/>
    <col min="4" max="4" width="2.81640625" customWidth="1"/>
    <col min="5" max="6" width="13.453125" customWidth="1"/>
    <col min="12" max="12" width="11" customWidth="1"/>
  </cols>
  <sheetData>
    <row r="1" spans="1:6" ht="14.25" customHeight="1" x14ac:dyDescent="0.35"/>
    <row r="2" spans="1:6" ht="16" x14ac:dyDescent="0.35">
      <c r="A2" s="430" t="s">
        <v>673</v>
      </c>
      <c r="B2" s="257"/>
      <c r="C2" s="257"/>
      <c r="D2" s="257"/>
      <c r="E2" s="108"/>
      <c r="F2" s="108"/>
    </row>
    <row r="3" spans="1:6" x14ac:dyDescent="0.35">
      <c r="A3" s="115" t="s">
        <v>316</v>
      </c>
      <c r="B3" s="115"/>
      <c r="C3" s="115"/>
      <c r="D3" s="115"/>
      <c r="E3" s="20"/>
      <c r="F3" s="20"/>
    </row>
    <row r="4" spans="1:6" ht="16.399999999999999" customHeight="1" x14ac:dyDescent="0.35">
      <c r="B4" s="136" t="s">
        <v>3</v>
      </c>
      <c r="C4" s="136"/>
      <c r="D4" s="132"/>
      <c r="E4" s="136" t="s">
        <v>2</v>
      </c>
      <c r="F4" s="136"/>
    </row>
    <row r="5" spans="1:6" ht="16" x14ac:dyDescent="0.35">
      <c r="A5" s="42" t="s">
        <v>574</v>
      </c>
      <c r="B5" s="39" t="s">
        <v>6</v>
      </c>
      <c r="C5" s="40" t="s">
        <v>10</v>
      </c>
      <c r="D5" s="40"/>
      <c r="E5" s="39" t="s">
        <v>6</v>
      </c>
      <c r="F5" s="42" t="s">
        <v>10</v>
      </c>
    </row>
    <row r="6" spans="1:6" x14ac:dyDescent="0.35">
      <c r="A6" s="43"/>
      <c r="B6" s="204"/>
      <c r="C6" s="233"/>
      <c r="D6" s="233"/>
      <c r="E6" s="204"/>
      <c r="F6" s="204"/>
    </row>
    <row r="7" spans="1:6" ht="16" x14ac:dyDescent="0.35">
      <c r="A7" s="23" t="s">
        <v>13</v>
      </c>
      <c r="B7" s="105">
        <v>1091</v>
      </c>
      <c r="C7" s="92">
        <v>100</v>
      </c>
      <c r="D7" s="92"/>
      <c r="E7" s="105">
        <v>7623.3</v>
      </c>
      <c r="F7" s="96">
        <v>100</v>
      </c>
    </row>
    <row r="8" spans="1:6" ht="16" x14ac:dyDescent="0.35">
      <c r="A8" s="22" t="s">
        <v>36</v>
      </c>
      <c r="B8" s="379">
        <v>391.1</v>
      </c>
      <c r="C8" s="92">
        <v>35.84049219216908</v>
      </c>
      <c r="D8" s="92"/>
      <c r="E8" s="91">
        <v>5788</v>
      </c>
      <c r="F8" s="96">
        <v>75.925276352457132</v>
      </c>
    </row>
    <row r="9" spans="1:6" ht="16" x14ac:dyDescent="0.35">
      <c r="A9" s="22" t="s">
        <v>37</v>
      </c>
      <c r="B9" s="379">
        <v>110.6</v>
      </c>
      <c r="C9" s="92">
        <v>10.13138935025794</v>
      </c>
      <c r="D9" s="92"/>
      <c r="E9" s="91">
        <v>151.5</v>
      </c>
      <c r="F9" s="96">
        <v>1.9871875933002732</v>
      </c>
    </row>
    <row r="10" spans="1:6" ht="16" x14ac:dyDescent="0.35">
      <c r="A10" s="22" t="s">
        <v>38</v>
      </c>
      <c r="B10" s="379">
        <v>161.29999999999998</v>
      </c>
      <c r="C10" s="92">
        <v>14.776489610946733</v>
      </c>
      <c r="D10" s="92"/>
      <c r="E10" s="91">
        <v>287.40000000000003</v>
      </c>
      <c r="F10" s="96">
        <v>3.7700262723074562</v>
      </c>
    </row>
    <row r="11" spans="1:6" ht="16" x14ac:dyDescent="0.35">
      <c r="A11" s="39" t="s">
        <v>39</v>
      </c>
      <c r="B11" s="453">
        <v>428.3</v>
      </c>
      <c r="C11" s="139">
        <v>39.251353858450756</v>
      </c>
      <c r="D11" s="139"/>
      <c r="E11" s="138">
        <v>1396.3999999999999</v>
      </c>
      <c r="F11" s="114">
        <v>18.317496664146301</v>
      </c>
    </row>
    <row r="12" spans="1:6" x14ac:dyDescent="0.35">
      <c r="A12" s="29" t="s">
        <v>299</v>
      </c>
      <c r="B12" s="29"/>
      <c r="C12" s="29"/>
      <c r="D12" s="29"/>
    </row>
    <row r="13" spans="1:6" x14ac:dyDescent="0.35">
      <c r="A13" s="151" t="s">
        <v>378</v>
      </c>
      <c r="B13" s="151"/>
      <c r="C13" s="151"/>
      <c r="D13" s="151"/>
      <c r="E13" s="108"/>
      <c r="F13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F19"/>
  <sheetViews>
    <sheetView rightToLeft="1" zoomScale="90" zoomScaleNormal="90" workbookViewId="0"/>
  </sheetViews>
  <sheetFormatPr defaultRowHeight="15.5" x14ac:dyDescent="0.35"/>
  <cols>
    <col min="3" max="5" width="11.81640625" customWidth="1"/>
    <col min="6" max="6" width="17.453125" customWidth="1"/>
  </cols>
  <sheetData>
    <row r="1" spans="1:6" ht="16" x14ac:dyDescent="0.35">
      <c r="A1" s="402" t="s">
        <v>598</v>
      </c>
    </row>
    <row r="2" spans="1:6" x14ac:dyDescent="0.35">
      <c r="A2" s="49" t="s">
        <v>325</v>
      </c>
      <c r="B2" s="20"/>
      <c r="C2" s="20"/>
      <c r="D2" s="20"/>
      <c r="E2" s="20"/>
      <c r="F2" s="20"/>
    </row>
    <row r="3" spans="1:6" ht="16" x14ac:dyDescent="0.35">
      <c r="A3" s="69" t="s">
        <v>571</v>
      </c>
      <c r="B3" s="225" t="s">
        <v>13</v>
      </c>
      <c r="C3" s="225" t="s">
        <v>36</v>
      </c>
      <c r="D3" s="225" t="s">
        <v>37</v>
      </c>
      <c r="E3" s="225" t="s">
        <v>38</v>
      </c>
      <c r="F3" s="225" t="s">
        <v>39</v>
      </c>
    </row>
    <row r="4" spans="1:6" ht="16" x14ac:dyDescent="0.35">
      <c r="A4" s="83">
        <v>1960</v>
      </c>
      <c r="B4" s="84">
        <v>100</v>
      </c>
      <c r="C4" s="84">
        <v>3.2</v>
      </c>
      <c r="D4" s="84">
        <v>23</v>
      </c>
      <c r="E4" s="84">
        <v>6.3</v>
      </c>
      <c r="F4" s="84">
        <v>67.5</v>
      </c>
    </row>
    <row r="5" spans="1:6" ht="16" x14ac:dyDescent="0.35">
      <c r="A5" s="83">
        <v>1970</v>
      </c>
      <c r="B5" s="84">
        <v>100</v>
      </c>
      <c r="C5" s="84">
        <v>4.2</v>
      </c>
      <c r="D5" s="84">
        <v>18</v>
      </c>
      <c r="E5" s="84">
        <v>10</v>
      </c>
      <c r="F5" s="84">
        <v>67.8</v>
      </c>
    </row>
    <row r="6" spans="1:6" ht="16" x14ac:dyDescent="0.35">
      <c r="A6" s="83">
        <v>1980</v>
      </c>
      <c r="B6" s="84">
        <v>100</v>
      </c>
      <c r="C6" s="84">
        <v>3.6</v>
      </c>
      <c r="D6" s="84">
        <v>14.4</v>
      </c>
      <c r="E6" s="84">
        <v>9.3000000000000007</v>
      </c>
      <c r="F6" s="84">
        <v>72.8</v>
      </c>
    </row>
    <row r="7" spans="1:6" ht="16" x14ac:dyDescent="0.35">
      <c r="A7" s="83">
        <v>1990</v>
      </c>
      <c r="B7" s="84">
        <v>100</v>
      </c>
      <c r="C7" s="84">
        <v>4.5</v>
      </c>
      <c r="D7" s="84">
        <v>15.1</v>
      </c>
      <c r="E7" s="84">
        <v>11.3</v>
      </c>
      <c r="F7" s="84">
        <v>69.099999999999994</v>
      </c>
    </row>
    <row r="8" spans="1:6" ht="16" x14ac:dyDescent="0.35">
      <c r="A8" s="325" t="s">
        <v>451</v>
      </c>
      <c r="B8" s="84">
        <v>100</v>
      </c>
      <c r="C8" s="84">
        <v>9.6</v>
      </c>
      <c r="D8" s="84">
        <v>14.7</v>
      </c>
      <c r="E8" s="84">
        <v>12.4</v>
      </c>
      <c r="F8" s="84">
        <v>63.2</v>
      </c>
    </row>
    <row r="9" spans="1:6" ht="16" x14ac:dyDescent="0.35">
      <c r="A9" s="83">
        <v>2010</v>
      </c>
      <c r="B9" s="84">
        <v>100</v>
      </c>
      <c r="C9" s="84">
        <v>17.2</v>
      </c>
      <c r="D9" s="84">
        <v>16.5</v>
      </c>
      <c r="E9" s="84">
        <v>16.3</v>
      </c>
      <c r="F9" s="84">
        <v>50</v>
      </c>
    </row>
    <row r="10" spans="1:6" ht="16" x14ac:dyDescent="0.35">
      <c r="A10" s="83">
        <v>2015</v>
      </c>
      <c r="B10" s="84">
        <v>100</v>
      </c>
      <c r="C10" s="84">
        <v>22.4</v>
      </c>
      <c r="D10" s="84">
        <v>15</v>
      </c>
      <c r="E10" s="84">
        <v>16.399999999999999</v>
      </c>
      <c r="F10" s="84">
        <v>46.2</v>
      </c>
    </row>
    <row r="11" spans="1:6" ht="16" x14ac:dyDescent="0.35">
      <c r="A11" s="83">
        <v>2016</v>
      </c>
      <c r="B11" s="84">
        <v>100</v>
      </c>
      <c r="C11" s="84">
        <v>24.8</v>
      </c>
      <c r="D11" s="84">
        <v>14.3</v>
      </c>
      <c r="E11" s="84">
        <v>16.2</v>
      </c>
      <c r="F11" s="84">
        <v>44.7</v>
      </c>
    </row>
    <row r="12" spans="1:6" ht="16" x14ac:dyDescent="0.35">
      <c r="A12" s="83">
        <v>2017</v>
      </c>
      <c r="B12" s="84">
        <v>100</v>
      </c>
      <c r="C12" s="84">
        <v>27.1</v>
      </c>
      <c r="D12" s="84">
        <v>13.5</v>
      </c>
      <c r="E12" s="84">
        <v>16</v>
      </c>
      <c r="F12" s="84">
        <v>43.4</v>
      </c>
    </row>
    <row r="13" spans="1:6" ht="16" x14ac:dyDescent="0.35">
      <c r="A13" s="83">
        <v>2018</v>
      </c>
      <c r="B13" s="84">
        <v>100</v>
      </c>
      <c r="C13" s="84">
        <v>29.152858326429165</v>
      </c>
      <c r="D13" s="84">
        <v>12.789975144987572</v>
      </c>
      <c r="E13" s="84">
        <v>15.824357912178957</v>
      </c>
      <c r="F13" s="84">
        <v>42.232808616404313</v>
      </c>
    </row>
    <row r="14" spans="1:6" ht="16" x14ac:dyDescent="0.35">
      <c r="A14" s="83">
        <v>2019</v>
      </c>
      <c r="B14" s="84">
        <v>100</v>
      </c>
      <c r="C14" s="84">
        <v>30.878669471996794</v>
      </c>
      <c r="D14" s="84">
        <v>12.052900510970845</v>
      </c>
      <c r="E14" s="84">
        <v>15.689810640216409</v>
      </c>
      <c r="F14" s="84">
        <v>41.378619376815948</v>
      </c>
    </row>
    <row r="15" spans="1:6" ht="16" x14ac:dyDescent="0.35">
      <c r="A15" s="83">
        <v>2020</v>
      </c>
      <c r="B15" s="84">
        <v>100</v>
      </c>
      <c r="C15" s="84">
        <v>32.638064508595818</v>
      </c>
      <c r="D15" s="84">
        <v>11.411315276323625</v>
      </c>
      <c r="E15" s="84">
        <v>15.501484857566544</v>
      </c>
      <c r="F15" s="84">
        <v>40.44903805361055</v>
      </c>
    </row>
    <row r="16" spans="1:6" ht="16" x14ac:dyDescent="0.35">
      <c r="A16" s="83">
        <v>2021</v>
      </c>
      <c r="B16" s="84">
        <v>100</v>
      </c>
      <c r="C16" s="84">
        <v>34.358010763415734</v>
      </c>
      <c r="D16" s="84">
        <v>10.778924433861544</v>
      </c>
      <c r="E16" s="84">
        <v>15.211291846301222</v>
      </c>
      <c r="F16" s="84">
        <v>39.644018606656822</v>
      </c>
    </row>
    <row r="17" spans="1:6" ht="16" x14ac:dyDescent="0.35">
      <c r="A17" s="236">
        <v>2022</v>
      </c>
      <c r="B17" s="139">
        <v>100</v>
      </c>
      <c r="C17" s="92">
        <v>35.84049219216908</v>
      </c>
      <c r="D17" s="92">
        <v>10.13138935025794</v>
      </c>
      <c r="E17" s="92">
        <v>14.776489610946733</v>
      </c>
      <c r="F17" s="139">
        <v>39.251353858450756</v>
      </c>
    </row>
    <row r="18" spans="1:6" x14ac:dyDescent="0.35">
      <c r="A18" s="7" t="s">
        <v>308</v>
      </c>
    </row>
    <row r="19" spans="1:6" ht="28.5" x14ac:dyDescent="0.35">
      <c r="A19" s="165" t="s">
        <v>393</v>
      </c>
      <c r="B19" s="108"/>
      <c r="C19" s="108"/>
      <c r="D19" s="108"/>
      <c r="E19" s="108"/>
      <c r="F19" s="108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F24"/>
  <sheetViews>
    <sheetView rightToLeft="1" zoomScale="90" zoomScaleNormal="90" workbookViewId="0"/>
  </sheetViews>
  <sheetFormatPr defaultRowHeight="16" x14ac:dyDescent="0.35"/>
  <cols>
    <col min="1" max="1" width="34.453125" customWidth="1"/>
    <col min="2" max="4" width="11.453125" style="46" customWidth="1"/>
  </cols>
  <sheetData>
    <row r="1" spans="1:6" ht="14.25" customHeight="1" x14ac:dyDescent="0.35"/>
    <row r="2" spans="1:6" ht="32" x14ac:dyDescent="0.35">
      <c r="A2" s="431" t="s">
        <v>674</v>
      </c>
      <c r="B2" s="175"/>
      <c r="C2" s="175"/>
      <c r="D2" s="175"/>
    </row>
    <row r="3" spans="1:6" x14ac:dyDescent="0.35">
      <c r="A3" s="115" t="s">
        <v>317</v>
      </c>
      <c r="B3" s="47"/>
      <c r="C3" s="47"/>
      <c r="D3" s="47"/>
    </row>
    <row r="4" spans="1:6" x14ac:dyDescent="0.35">
      <c r="A4" s="387" t="s">
        <v>575</v>
      </c>
      <c r="B4" s="237" t="s">
        <v>331</v>
      </c>
      <c r="C4" s="15" t="s">
        <v>328</v>
      </c>
      <c r="D4" s="15" t="s">
        <v>7</v>
      </c>
      <c r="F4" s="105"/>
    </row>
    <row r="5" spans="1:6" x14ac:dyDescent="0.35">
      <c r="A5" s="2"/>
      <c r="B5" s="88"/>
      <c r="C5" s="88"/>
      <c r="D5" s="88"/>
      <c r="E5" s="105"/>
    </row>
    <row r="6" spans="1:6" x14ac:dyDescent="0.35">
      <c r="A6" s="16" t="s">
        <v>40</v>
      </c>
      <c r="B6" s="87">
        <v>1090.9559999999999</v>
      </c>
      <c r="C6" s="116">
        <v>620.774</v>
      </c>
      <c r="D6" s="116">
        <v>470.18200000000002</v>
      </c>
      <c r="E6" s="259"/>
      <c r="F6" s="261"/>
    </row>
    <row r="7" spans="1:6" x14ac:dyDescent="0.35">
      <c r="A7" s="2"/>
      <c r="B7" s="85"/>
      <c r="C7" s="85"/>
      <c r="D7" s="85"/>
      <c r="F7" s="261"/>
    </row>
    <row r="8" spans="1:6" x14ac:dyDescent="0.35">
      <c r="A8" s="16" t="s">
        <v>41</v>
      </c>
      <c r="B8" s="87">
        <v>110.529</v>
      </c>
      <c r="C8" s="116">
        <v>36.774999999999999</v>
      </c>
      <c r="D8" s="116">
        <v>73.754000000000005</v>
      </c>
      <c r="E8" s="259"/>
      <c r="F8" s="259"/>
    </row>
    <row r="9" spans="1:6" x14ac:dyDescent="0.35">
      <c r="A9" s="36" t="s">
        <v>42</v>
      </c>
      <c r="B9" s="454">
        <v>38.581000000000003</v>
      </c>
      <c r="C9" s="447">
        <v>9.7370000000000001</v>
      </c>
      <c r="D9" s="447">
        <v>28.844000000000001</v>
      </c>
      <c r="E9" s="259"/>
      <c r="F9" s="259"/>
    </row>
    <row r="10" spans="1:6" x14ac:dyDescent="0.35">
      <c r="A10" s="37" t="s">
        <v>43</v>
      </c>
      <c r="B10" s="454">
        <v>15.981</v>
      </c>
      <c r="C10" s="447">
        <v>2.3490000000000002</v>
      </c>
      <c r="D10" s="447">
        <v>13.632</v>
      </c>
      <c r="E10" s="259"/>
      <c r="F10" s="259"/>
    </row>
    <row r="11" spans="1:6" x14ac:dyDescent="0.35">
      <c r="A11" s="37" t="s">
        <v>44</v>
      </c>
      <c r="B11" s="454">
        <v>25.457999999999998</v>
      </c>
      <c r="C11" s="447">
        <v>11.942</v>
      </c>
      <c r="D11" s="447">
        <v>13.516</v>
      </c>
      <c r="E11" s="259"/>
      <c r="F11" s="259"/>
    </row>
    <row r="12" spans="1:6" x14ac:dyDescent="0.35">
      <c r="A12" s="2"/>
      <c r="B12" s="85"/>
      <c r="C12" s="85"/>
      <c r="D12" s="85"/>
      <c r="E12" s="259"/>
      <c r="F12" s="259"/>
    </row>
    <row r="13" spans="1:6" x14ac:dyDescent="0.35">
      <c r="A13" s="16" t="s">
        <v>45</v>
      </c>
      <c r="B13" s="87">
        <v>161.20500000000001</v>
      </c>
      <c r="C13" s="116">
        <v>81.257999999999996</v>
      </c>
      <c r="D13" s="116">
        <v>79.947000000000003</v>
      </c>
      <c r="E13" s="259"/>
      <c r="F13" s="259"/>
    </row>
    <row r="14" spans="1:6" x14ac:dyDescent="0.35">
      <c r="A14" s="36" t="s">
        <v>46</v>
      </c>
      <c r="B14" s="87">
        <v>94.792000000000002</v>
      </c>
      <c r="C14" s="447">
        <v>52.728000000000002</v>
      </c>
      <c r="D14" s="447">
        <v>42.064</v>
      </c>
      <c r="E14" s="259"/>
      <c r="F14" s="259"/>
    </row>
    <row r="15" spans="1:6" x14ac:dyDescent="0.35">
      <c r="A15" s="36" t="s">
        <v>47</v>
      </c>
      <c r="B15" s="87">
        <v>29.963000000000001</v>
      </c>
      <c r="C15" s="447">
        <v>13.997</v>
      </c>
      <c r="D15" s="447">
        <v>15.965999999999999</v>
      </c>
      <c r="E15" s="259"/>
      <c r="F15" s="259"/>
    </row>
    <row r="16" spans="1:6" x14ac:dyDescent="0.35">
      <c r="A16" s="36" t="s">
        <v>48</v>
      </c>
      <c r="B16" s="87">
        <v>11.62</v>
      </c>
      <c r="C16" s="447">
        <v>4.0039999999999996</v>
      </c>
      <c r="D16" s="447">
        <v>7.6159999999999997</v>
      </c>
      <c r="E16" s="259"/>
      <c r="F16" s="259"/>
    </row>
    <row r="17" spans="1:6" x14ac:dyDescent="0.35">
      <c r="A17" s="36" t="s">
        <v>49</v>
      </c>
      <c r="B17" s="87">
        <v>10.821</v>
      </c>
      <c r="C17" s="447">
        <v>5.71</v>
      </c>
      <c r="D17" s="447">
        <v>5.1109999999999998</v>
      </c>
      <c r="E17" s="259"/>
      <c r="F17" s="259"/>
    </row>
    <row r="18" spans="1:6" x14ac:dyDescent="0.35">
      <c r="A18" s="2"/>
      <c r="B18" s="85"/>
      <c r="C18" s="85"/>
      <c r="D18" s="85"/>
      <c r="E18" s="259"/>
      <c r="F18" s="259"/>
    </row>
    <row r="19" spans="1:6" x14ac:dyDescent="0.35">
      <c r="A19" s="428" t="s">
        <v>676</v>
      </c>
      <c r="B19" s="87">
        <v>428.21499999999997</v>
      </c>
      <c r="C19" s="116">
        <v>212.86699999999999</v>
      </c>
      <c r="D19" s="116">
        <v>215.34800000000001</v>
      </c>
      <c r="E19" s="259"/>
      <c r="F19" s="259"/>
    </row>
    <row r="20" spans="1:6" x14ac:dyDescent="0.35">
      <c r="A20" s="36" t="s">
        <v>50</v>
      </c>
      <c r="B20" s="87">
        <v>265.97300000000001</v>
      </c>
      <c r="C20" s="447">
        <v>143.81100000000001</v>
      </c>
      <c r="D20" s="447">
        <v>122.16200000000001</v>
      </c>
      <c r="E20" s="259"/>
      <c r="F20" s="259"/>
    </row>
    <row r="21" spans="1:6" x14ac:dyDescent="0.35">
      <c r="A21" s="36" t="s">
        <v>51</v>
      </c>
      <c r="B21" s="87">
        <v>21.725999999999999</v>
      </c>
      <c r="C21" s="447">
        <v>7.4489999999999998</v>
      </c>
      <c r="D21" s="447">
        <v>14.276999999999999</v>
      </c>
      <c r="E21" s="259"/>
      <c r="F21" s="259"/>
    </row>
    <row r="22" spans="1:6" x14ac:dyDescent="0.35">
      <c r="A22" s="117" t="s">
        <v>52</v>
      </c>
      <c r="B22" s="102">
        <v>44.765999999999998</v>
      </c>
      <c r="C22" s="448">
        <v>17.859000000000002</v>
      </c>
      <c r="D22" s="448">
        <v>26.907</v>
      </c>
      <c r="E22" s="259"/>
      <c r="F22" s="259"/>
    </row>
    <row r="23" spans="1:6" x14ac:dyDescent="0.35">
      <c r="A23" s="7" t="s">
        <v>300</v>
      </c>
    </row>
    <row r="24" spans="1:6" x14ac:dyDescent="0.35">
      <c r="A24" s="7" t="s">
        <v>378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M13"/>
  <sheetViews>
    <sheetView rightToLeft="1" zoomScale="90" zoomScaleNormal="90" workbookViewId="0"/>
  </sheetViews>
  <sheetFormatPr defaultColWidth="9.1796875" defaultRowHeight="16" x14ac:dyDescent="0.35"/>
  <cols>
    <col min="1" max="1" width="21.453125" style="46" customWidth="1"/>
    <col min="2" max="3" width="13.81640625" style="46" customWidth="1"/>
    <col min="4" max="4" width="3.1796875" style="46" customWidth="1"/>
    <col min="5" max="5" width="12.453125" style="46" customWidth="1"/>
    <col min="6" max="6" width="13" style="46" customWidth="1"/>
    <col min="7" max="16384" width="9.1796875" style="46"/>
  </cols>
  <sheetData>
    <row r="1" spans="1:13" ht="14.25" customHeight="1" x14ac:dyDescent="0.35"/>
    <row r="2" spans="1:13" x14ac:dyDescent="0.35">
      <c r="A2" s="431" t="s">
        <v>675</v>
      </c>
      <c r="B2" s="175"/>
      <c r="C2" s="175"/>
      <c r="D2" s="175"/>
      <c r="E2" s="175"/>
      <c r="F2" s="175"/>
    </row>
    <row r="3" spans="1:13" x14ac:dyDescent="0.35">
      <c r="A3" s="277" t="s">
        <v>316</v>
      </c>
      <c r="B3" s="47"/>
      <c r="C3" s="47"/>
      <c r="D3" s="47"/>
      <c r="E3" s="278"/>
      <c r="F3" s="278"/>
    </row>
    <row r="4" spans="1:13" ht="16.399999999999999" customHeight="1" x14ac:dyDescent="0.35">
      <c r="B4" s="136" t="s">
        <v>3</v>
      </c>
      <c r="C4" s="136"/>
      <c r="D4" s="136"/>
      <c r="E4" s="173" t="s">
        <v>2</v>
      </c>
      <c r="F4" s="173"/>
    </row>
    <row r="5" spans="1:13" x14ac:dyDescent="0.35">
      <c r="A5" s="69" t="s">
        <v>576</v>
      </c>
      <c r="B5" s="39" t="s">
        <v>6</v>
      </c>
      <c r="C5" s="40" t="s">
        <v>10</v>
      </c>
      <c r="D5" s="40"/>
      <c r="E5" s="39" t="s">
        <v>6</v>
      </c>
      <c r="F5" s="42" t="s">
        <v>10</v>
      </c>
    </row>
    <row r="6" spans="1:13" x14ac:dyDescent="0.35">
      <c r="A6" s="17"/>
      <c r="B6" s="279"/>
      <c r="C6" s="280"/>
      <c r="D6" s="280"/>
      <c r="E6" s="279"/>
      <c r="F6" s="279"/>
      <c r="I6"/>
      <c r="J6"/>
    </row>
    <row r="7" spans="1:13" x14ac:dyDescent="0.35">
      <c r="A7" s="16" t="s">
        <v>13</v>
      </c>
      <c r="B7" s="281">
        <v>1090.9549999999999</v>
      </c>
      <c r="C7" s="282">
        <v>100</v>
      </c>
      <c r="D7" s="282"/>
      <c r="E7" s="281">
        <v>7623.2359999999999</v>
      </c>
      <c r="F7" s="281">
        <v>100</v>
      </c>
      <c r="I7"/>
      <c r="J7"/>
      <c r="K7" s="282"/>
      <c r="L7" s="281"/>
      <c r="M7" s="281"/>
    </row>
    <row r="8" spans="1:13" x14ac:dyDescent="0.35">
      <c r="A8" s="14" t="s">
        <v>36</v>
      </c>
      <c r="B8" s="84">
        <v>47.491</v>
      </c>
      <c r="C8" s="87">
        <v>4.353158471247669</v>
      </c>
      <c r="D8" s="87"/>
      <c r="E8" s="84">
        <v>3615.547</v>
      </c>
      <c r="F8" s="84">
        <v>47.427982027579887</v>
      </c>
      <c r="I8"/>
      <c r="J8"/>
      <c r="K8" s="87"/>
      <c r="L8" s="84"/>
      <c r="M8" s="84"/>
    </row>
    <row r="9" spans="1:13" x14ac:dyDescent="0.35">
      <c r="A9" s="14" t="s">
        <v>37</v>
      </c>
      <c r="B9" s="84">
        <v>215.74100000000001</v>
      </c>
      <c r="C9" s="87">
        <v>19.775426117484223</v>
      </c>
      <c r="D9" s="87"/>
      <c r="E9" s="84">
        <v>640.08799999999997</v>
      </c>
      <c r="F9" s="84">
        <v>8.396539212481418</v>
      </c>
      <c r="I9"/>
      <c r="J9"/>
      <c r="K9" s="87"/>
      <c r="L9" s="84"/>
      <c r="M9" s="84"/>
    </row>
    <row r="10" spans="1:13" x14ac:dyDescent="0.35">
      <c r="A10" s="14" t="s">
        <v>38</v>
      </c>
      <c r="B10" s="84">
        <v>209.864</v>
      </c>
      <c r="C10" s="87">
        <v>19.236723787873931</v>
      </c>
      <c r="D10" s="87"/>
      <c r="E10" s="84">
        <v>899.495</v>
      </c>
      <c r="F10" s="84">
        <v>11.799385457829196</v>
      </c>
      <c r="I10"/>
      <c r="J10"/>
      <c r="K10" s="87"/>
      <c r="L10" s="84"/>
      <c r="M10" s="84"/>
    </row>
    <row r="11" spans="1:13" x14ac:dyDescent="0.35">
      <c r="A11" s="4" t="s">
        <v>39</v>
      </c>
      <c r="B11" s="106">
        <v>617.85900000000004</v>
      </c>
      <c r="C11" s="102">
        <v>56.634691623394183</v>
      </c>
      <c r="D11" s="102"/>
      <c r="E11" s="106">
        <v>2468.1060000000002</v>
      </c>
      <c r="F11" s="106">
        <v>32.376093302109496</v>
      </c>
      <c r="I11"/>
      <c r="J11"/>
      <c r="K11" s="87"/>
      <c r="L11" s="84"/>
      <c r="M11" s="84"/>
    </row>
    <row r="12" spans="1:13" x14ac:dyDescent="0.35">
      <c r="A12" s="29" t="s">
        <v>299</v>
      </c>
    </row>
    <row r="13" spans="1:13" x14ac:dyDescent="0.35">
      <c r="A13" s="230" t="s">
        <v>378</v>
      </c>
      <c r="B13" s="283"/>
      <c r="C13" s="283"/>
      <c r="D13" s="283"/>
      <c r="E13" s="283"/>
      <c r="F13" s="283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K36"/>
  <sheetViews>
    <sheetView rightToLeft="1" zoomScale="90" zoomScaleNormal="90" workbookViewId="0"/>
  </sheetViews>
  <sheetFormatPr defaultColWidth="9.1796875" defaultRowHeight="15.5" x14ac:dyDescent="0.35"/>
  <cols>
    <col min="1" max="1" width="20.54296875" style="305" customWidth="1"/>
    <col min="2" max="2" width="16.54296875" customWidth="1"/>
    <col min="3" max="3" width="9.453125" customWidth="1"/>
    <col min="4" max="4" width="11.453125" customWidth="1"/>
    <col min="5" max="5" width="3.453125" customWidth="1"/>
    <col min="6" max="6" width="20" customWidth="1"/>
    <col min="7" max="7" width="9.1796875" style="418"/>
    <col min="8" max="8" width="16.54296875" customWidth="1"/>
  </cols>
  <sheetData>
    <row r="1" spans="1:11" ht="15" customHeight="1" x14ac:dyDescent="0.35"/>
    <row r="2" spans="1:11" ht="16" x14ac:dyDescent="0.35">
      <c r="A2" s="25" t="s">
        <v>678</v>
      </c>
    </row>
    <row r="3" spans="1:11" x14ac:dyDescent="0.35">
      <c r="A3" s="306" t="s">
        <v>316</v>
      </c>
      <c r="B3" s="20"/>
      <c r="C3" s="20"/>
      <c r="D3" s="20"/>
      <c r="E3" s="20"/>
      <c r="F3" s="20"/>
    </row>
    <row r="4" spans="1:11" ht="16.5" customHeight="1" x14ac:dyDescent="0.35">
      <c r="A4" s="43"/>
      <c r="B4" s="22"/>
      <c r="C4" s="220" t="s">
        <v>3</v>
      </c>
      <c r="D4" s="220"/>
      <c r="E4" s="220" t="s">
        <v>53</v>
      </c>
      <c r="F4" s="24"/>
    </row>
    <row r="5" spans="1:11" ht="32" x14ac:dyDescent="0.35">
      <c r="A5" s="386" t="s">
        <v>577</v>
      </c>
      <c r="B5" s="122" t="s">
        <v>414</v>
      </c>
      <c r="C5" s="221" t="s">
        <v>6</v>
      </c>
      <c r="D5" s="221" t="s">
        <v>10</v>
      </c>
      <c r="E5" s="122"/>
      <c r="F5" s="222" t="s">
        <v>415</v>
      </c>
    </row>
    <row r="6" spans="1:11" ht="16" x14ac:dyDescent="0.35">
      <c r="A6" s="43"/>
      <c r="B6" s="54"/>
      <c r="C6" s="223" t="s">
        <v>53</v>
      </c>
      <c r="D6" s="54"/>
      <c r="E6" s="54"/>
      <c r="F6" s="54"/>
    </row>
    <row r="7" spans="1:11" ht="16" x14ac:dyDescent="0.35">
      <c r="A7" s="455" t="s">
        <v>13</v>
      </c>
      <c r="B7" s="105">
        <v>9662.0370000000003</v>
      </c>
      <c r="C7" s="105">
        <v>1201.768</v>
      </c>
      <c r="D7" s="105">
        <v>100</v>
      </c>
      <c r="E7" s="105"/>
      <c r="F7" s="92">
        <v>12.438039721851615</v>
      </c>
      <c r="I7" s="264"/>
      <c r="J7" s="264"/>
      <c r="K7" s="265"/>
    </row>
    <row r="8" spans="1:11" ht="9.65" customHeight="1" x14ac:dyDescent="0.35">
      <c r="A8" s="43"/>
      <c r="B8" s="96"/>
      <c r="C8" s="96"/>
      <c r="D8" s="105"/>
      <c r="E8" s="105"/>
      <c r="F8" s="92"/>
      <c r="I8" s="264"/>
      <c r="J8" s="264"/>
      <c r="K8" s="266"/>
    </row>
    <row r="9" spans="1:11" ht="16" x14ac:dyDescent="0.35">
      <c r="A9" s="307" t="s">
        <v>54</v>
      </c>
      <c r="B9" s="105">
        <v>1239.271</v>
      </c>
      <c r="C9" s="105">
        <v>111.247</v>
      </c>
      <c r="D9" s="105">
        <v>9.2569447680417518</v>
      </c>
      <c r="E9" s="105"/>
      <c r="F9" s="92">
        <v>8.9768097534760347</v>
      </c>
      <c r="I9" s="264"/>
      <c r="J9" s="264"/>
      <c r="K9" s="266"/>
    </row>
    <row r="10" spans="1:11" ht="9.65" customHeight="1" x14ac:dyDescent="0.35">
      <c r="A10" s="43"/>
      <c r="B10" s="96"/>
      <c r="C10" s="96"/>
      <c r="D10" s="96"/>
      <c r="E10" s="96"/>
      <c r="F10" s="96"/>
      <c r="I10" s="264"/>
      <c r="J10" s="264"/>
      <c r="K10" s="266"/>
    </row>
    <row r="11" spans="1:11" ht="16" x14ac:dyDescent="0.35">
      <c r="A11" s="150" t="s">
        <v>55</v>
      </c>
      <c r="B11" s="105">
        <v>1542.0940000000001</v>
      </c>
      <c r="C11" s="105">
        <v>162.86099999999999</v>
      </c>
      <c r="D11" s="105">
        <v>13.551783705340798</v>
      </c>
      <c r="E11" s="105"/>
      <c r="F11" s="92">
        <v>10.561029353593231</v>
      </c>
      <c r="I11" s="264"/>
      <c r="J11" s="264"/>
      <c r="K11" s="266"/>
    </row>
    <row r="12" spans="1:11" ht="16" x14ac:dyDescent="0.35">
      <c r="A12" s="308" t="s">
        <v>56</v>
      </c>
      <c r="B12" s="91">
        <v>127.968</v>
      </c>
      <c r="C12" s="91">
        <v>15.492000000000001</v>
      </c>
      <c r="D12" s="91">
        <v>1.2891007249319337</v>
      </c>
      <c r="E12" s="91"/>
      <c r="F12" s="92">
        <v>12.106151537884472</v>
      </c>
      <c r="I12" s="264"/>
      <c r="J12" s="264"/>
      <c r="K12" s="266"/>
    </row>
    <row r="13" spans="1:11" ht="16" x14ac:dyDescent="0.35">
      <c r="A13" s="27" t="s">
        <v>517</v>
      </c>
      <c r="B13" s="91">
        <v>120.824</v>
      </c>
      <c r="C13" s="91">
        <v>14.567</v>
      </c>
      <c r="D13" s="91">
        <v>1.2121307939635604</v>
      </c>
      <c r="E13" s="91"/>
      <c r="F13" s="92">
        <v>12.056379527246243</v>
      </c>
      <c r="I13" s="264"/>
      <c r="J13" s="264"/>
      <c r="K13" s="266"/>
    </row>
    <row r="14" spans="1:11" ht="16" x14ac:dyDescent="0.35">
      <c r="A14" s="308" t="s">
        <v>57</v>
      </c>
      <c r="B14" s="91">
        <v>555.22199999999998</v>
      </c>
      <c r="C14" s="91">
        <v>58.637999999999998</v>
      </c>
      <c r="D14" s="91">
        <v>4.879311148241591</v>
      </c>
      <c r="E14" s="91"/>
      <c r="F14" s="92">
        <v>10.561180933032192</v>
      </c>
      <c r="I14" s="264"/>
      <c r="J14" s="264"/>
      <c r="K14" s="266"/>
    </row>
    <row r="15" spans="1:11" ht="16" x14ac:dyDescent="0.35">
      <c r="A15" s="308" t="s">
        <v>58</v>
      </c>
      <c r="B15" s="91">
        <v>682.97299999999996</v>
      </c>
      <c r="C15" s="91">
        <v>69.204999999999998</v>
      </c>
      <c r="D15" s="91">
        <v>5.7585989974770504</v>
      </c>
      <c r="E15" s="91"/>
      <c r="F15" s="92">
        <v>10.132904229010517</v>
      </c>
      <c r="I15" s="264"/>
      <c r="J15" s="264"/>
      <c r="K15" s="266"/>
    </row>
    <row r="16" spans="1:11" ht="16" x14ac:dyDescent="0.35">
      <c r="A16" s="308" t="s">
        <v>59</v>
      </c>
      <c r="B16" s="91">
        <v>55.106999999999999</v>
      </c>
      <c r="C16" s="91">
        <v>4.96</v>
      </c>
      <c r="D16" s="91">
        <v>0.41272525146284472</v>
      </c>
      <c r="E16" s="91"/>
      <c r="F16" s="92">
        <v>9.0006714210535872</v>
      </c>
      <c r="I16" s="264"/>
      <c r="J16" s="264"/>
      <c r="K16" s="266"/>
    </row>
    <row r="17" spans="1:11" ht="9.65" customHeight="1" x14ac:dyDescent="0.35">
      <c r="A17" s="43"/>
      <c r="B17" s="96"/>
      <c r="C17" s="96"/>
      <c r="D17" s="96"/>
      <c r="E17" s="96"/>
      <c r="F17" s="96"/>
      <c r="I17" s="264"/>
      <c r="J17" s="264"/>
      <c r="K17" s="266"/>
    </row>
    <row r="18" spans="1:11" ht="16" x14ac:dyDescent="0.35">
      <c r="A18" s="307" t="s">
        <v>60</v>
      </c>
      <c r="B18" s="105">
        <v>1124.4069999999999</v>
      </c>
      <c r="C18" s="105">
        <v>168.56299999999999</v>
      </c>
      <c r="D18" s="105">
        <v>14.026251323050703</v>
      </c>
      <c r="E18" s="105"/>
      <c r="F18" s="92">
        <v>14.991279847955411</v>
      </c>
      <c r="I18" s="264"/>
      <c r="J18" s="264"/>
      <c r="K18" s="266"/>
    </row>
    <row r="19" spans="1:11" ht="16" x14ac:dyDescent="0.35">
      <c r="A19" s="308" t="s">
        <v>61</v>
      </c>
      <c r="B19" s="91">
        <v>616.22699999999998</v>
      </c>
      <c r="C19" s="91">
        <v>118.111</v>
      </c>
      <c r="D19" s="91">
        <v>9.8281032611951726</v>
      </c>
      <c r="E19" s="91"/>
      <c r="F19" s="92">
        <v>19.166800545902728</v>
      </c>
      <c r="I19" s="264"/>
      <c r="J19" s="264"/>
      <c r="K19" s="266"/>
    </row>
    <row r="20" spans="1:11" ht="16" x14ac:dyDescent="0.35">
      <c r="A20" s="308" t="s">
        <v>62</v>
      </c>
      <c r="B20" s="91">
        <v>508.18</v>
      </c>
      <c r="C20" s="91">
        <v>50.451999999999998</v>
      </c>
      <c r="D20" s="91">
        <v>4.1981480618555329</v>
      </c>
      <c r="E20" s="91"/>
      <c r="F20" s="92">
        <v>9.9279782754142225</v>
      </c>
      <c r="I20" s="264"/>
      <c r="J20" s="264"/>
      <c r="K20" s="266"/>
    </row>
    <row r="21" spans="1:11" ht="9.65" customHeight="1" x14ac:dyDescent="0.35">
      <c r="A21" s="43"/>
      <c r="B21" s="96"/>
      <c r="C21" s="96"/>
      <c r="D21" s="96"/>
      <c r="E21" s="96"/>
      <c r="F21" s="96"/>
      <c r="I21" s="264"/>
      <c r="J21" s="264"/>
      <c r="K21" s="266"/>
    </row>
    <row r="22" spans="1:11" ht="16" x14ac:dyDescent="0.35">
      <c r="A22" s="307" t="s">
        <v>63</v>
      </c>
      <c r="B22" s="105">
        <v>2347.7080000000001</v>
      </c>
      <c r="C22" s="105">
        <v>336.22800000000001</v>
      </c>
      <c r="D22" s="105">
        <v>27.977779405009951</v>
      </c>
      <c r="E22" s="105"/>
      <c r="F22" s="92">
        <v>14.321542542769372</v>
      </c>
      <c r="I22" s="264"/>
      <c r="J22" s="264"/>
      <c r="K22" s="266"/>
    </row>
    <row r="23" spans="1:11" ht="16" x14ac:dyDescent="0.35">
      <c r="A23" s="308" t="s">
        <v>64</v>
      </c>
      <c r="B23" s="91">
        <v>512.70500000000004</v>
      </c>
      <c r="C23" s="91">
        <v>72.207999999999998</v>
      </c>
      <c r="D23" s="91">
        <v>6.0084808382316712</v>
      </c>
      <c r="E23" s="91"/>
      <c r="F23" s="92">
        <v>14.083732360714249</v>
      </c>
      <c r="I23" s="264"/>
      <c r="J23" s="264"/>
      <c r="K23" s="266"/>
    </row>
    <row r="24" spans="1:11" ht="16" x14ac:dyDescent="0.35">
      <c r="A24" s="308" t="s">
        <v>65</v>
      </c>
      <c r="B24" s="91">
        <v>808.14</v>
      </c>
      <c r="C24" s="91">
        <v>120.101</v>
      </c>
      <c r="D24" s="91">
        <v>9.9936926261974026</v>
      </c>
      <c r="E24" s="91"/>
      <c r="F24" s="92">
        <v>14.861410151706389</v>
      </c>
      <c r="I24" s="264"/>
      <c r="J24" s="264"/>
      <c r="K24" s="266"/>
    </row>
    <row r="25" spans="1:11" ht="16" x14ac:dyDescent="0.35">
      <c r="A25" s="308" t="s">
        <v>66</v>
      </c>
      <c r="B25" s="91">
        <v>380.57900000000001</v>
      </c>
      <c r="C25" s="91">
        <v>42.295000000000002</v>
      </c>
      <c r="D25" s="91">
        <v>3.5193980868187538</v>
      </c>
      <c r="E25" s="91"/>
      <c r="F25" s="92">
        <v>11.113329952519715</v>
      </c>
      <c r="I25" s="264"/>
      <c r="J25" s="264"/>
      <c r="K25" s="266"/>
    </row>
    <row r="26" spans="1:11" ht="16" x14ac:dyDescent="0.35">
      <c r="A26" s="308" t="s">
        <v>67</v>
      </c>
      <c r="B26" s="91">
        <v>646.28399999999999</v>
      </c>
      <c r="C26" s="91">
        <v>101.623</v>
      </c>
      <c r="D26" s="91">
        <v>8.4561246430259409</v>
      </c>
      <c r="E26" s="91"/>
      <c r="F26" s="92">
        <v>15.724201744124874</v>
      </c>
      <c r="I26" s="264"/>
      <c r="J26" s="264"/>
      <c r="K26" s="266"/>
    </row>
    <row r="27" spans="1:11" ht="9.65" customHeight="1" x14ac:dyDescent="0.35">
      <c r="A27" s="43"/>
      <c r="B27" s="96"/>
      <c r="C27" s="96"/>
      <c r="D27" s="96"/>
      <c r="E27" s="96"/>
      <c r="F27" s="96"/>
      <c r="I27" s="264"/>
      <c r="J27" s="264"/>
      <c r="K27" s="266"/>
    </row>
    <row r="28" spans="1:11" ht="19.5" customHeight="1" x14ac:dyDescent="0.35">
      <c r="A28" s="307" t="s">
        <v>68</v>
      </c>
      <c r="B28" s="105">
        <v>1507.2619999999999</v>
      </c>
      <c r="C28" s="105">
        <v>237.45599999999999</v>
      </c>
      <c r="D28" s="105">
        <v>19.758888570838963</v>
      </c>
      <c r="E28" s="105"/>
      <c r="F28" s="92">
        <v>15.754129010085837</v>
      </c>
    </row>
    <row r="29" spans="1:11" ht="9.65" customHeight="1" x14ac:dyDescent="0.35">
      <c r="A29" s="43"/>
      <c r="B29" s="96"/>
      <c r="C29" s="96"/>
      <c r="D29" s="96"/>
      <c r="E29" s="96"/>
      <c r="F29" s="96"/>
    </row>
    <row r="30" spans="1:11" ht="16" x14ac:dyDescent="0.35">
      <c r="A30" s="307" t="s">
        <v>69</v>
      </c>
      <c r="B30" s="105">
        <v>1422.674</v>
      </c>
      <c r="C30" s="105">
        <v>159.89500000000001</v>
      </c>
      <c r="D30" s="105">
        <v>13.304980661824912</v>
      </c>
      <c r="E30" s="105"/>
      <c r="F30" s="92">
        <v>11.239047033965619</v>
      </c>
    </row>
    <row r="31" spans="1:11" ht="16" x14ac:dyDescent="0.35">
      <c r="A31" s="308" t="s">
        <v>70</v>
      </c>
      <c r="B31" s="91">
        <v>592.50099999999998</v>
      </c>
      <c r="C31" s="91">
        <v>84.24</v>
      </c>
      <c r="D31" s="91">
        <v>7.0096724159737986</v>
      </c>
      <c r="E31" s="91"/>
      <c r="F31" s="92">
        <v>14.21769752287338</v>
      </c>
    </row>
    <row r="32" spans="1:11" ht="16" x14ac:dyDescent="0.35">
      <c r="A32" s="308" t="s">
        <v>71</v>
      </c>
      <c r="B32" s="91">
        <v>830.173</v>
      </c>
      <c r="C32" s="91">
        <v>75.655000000000001</v>
      </c>
      <c r="D32" s="91">
        <v>6.2953082458511123</v>
      </c>
      <c r="E32" s="91"/>
      <c r="F32" s="92">
        <v>9.1131607508314527</v>
      </c>
    </row>
    <row r="33" spans="1:6" ht="9.65" customHeight="1" x14ac:dyDescent="0.35">
      <c r="A33" s="43"/>
      <c r="B33" s="96"/>
      <c r="C33" s="96"/>
      <c r="D33" s="96"/>
      <c r="E33" s="96"/>
      <c r="F33" s="96"/>
    </row>
    <row r="34" spans="1:6" ht="16" x14ac:dyDescent="0.35">
      <c r="A34" s="456" t="s">
        <v>679</v>
      </c>
      <c r="B34" s="121">
        <v>478.62200000000001</v>
      </c>
      <c r="C34" s="121">
        <v>25.518000000000001</v>
      </c>
      <c r="D34" s="121">
        <v>2.123371565892918</v>
      </c>
      <c r="E34" s="121"/>
      <c r="F34" s="139">
        <v>5.3315560087083336</v>
      </c>
    </row>
    <row r="35" spans="1:6" x14ac:dyDescent="0.35">
      <c r="A35" s="309" t="s">
        <v>299</v>
      </c>
    </row>
    <row r="36" spans="1:6" x14ac:dyDescent="0.35">
      <c r="A36" s="457" t="s">
        <v>680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H36"/>
  <sheetViews>
    <sheetView rightToLeft="1" zoomScale="90" zoomScaleNormal="90" workbookViewId="0"/>
  </sheetViews>
  <sheetFormatPr defaultRowHeight="15.5" x14ac:dyDescent="0.35"/>
  <cols>
    <col min="1" max="1" width="23.81640625" customWidth="1"/>
    <col min="4" max="4" width="2.81640625" customWidth="1"/>
    <col min="5" max="6" width="14.453125" customWidth="1"/>
    <col min="11" max="11" width="4.453125" customWidth="1"/>
  </cols>
  <sheetData>
    <row r="1" spans="1:8" ht="15" customHeight="1" x14ac:dyDescent="0.35"/>
    <row r="2" spans="1:8" ht="16" x14ac:dyDescent="0.35">
      <c r="A2" s="25" t="s">
        <v>682</v>
      </c>
    </row>
    <row r="3" spans="1:8" x14ac:dyDescent="0.35">
      <c r="A3" s="49" t="s">
        <v>316</v>
      </c>
    </row>
    <row r="4" spans="1:8" ht="16.5" customHeight="1" x14ac:dyDescent="0.35">
      <c r="A4" s="2"/>
      <c r="B4" s="119" t="s">
        <v>7</v>
      </c>
      <c r="C4" s="119"/>
      <c r="D4" s="238"/>
      <c r="E4" s="118" t="s">
        <v>83</v>
      </c>
      <c r="F4" s="118"/>
    </row>
    <row r="5" spans="1:8" ht="33" customHeight="1" x14ac:dyDescent="0.35">
      <c r="A5" s="386" t="s">
        <v>577</v>
      </c>
      <c r="B5" s="39" t="s">
        <v>6</v>
      </c>
      <c r="C5" s="22" t="s">
        <v>10</v>
      </c>
      <c r="D5" s="22"/>
      <c r="E5" s="120" t="s">
        <v>11</v>
      </c>
      <c r="F5" s="38" t="s">
        <v>12</v>
      </c>
    </row>
    <row r="6" spans="1:8" x14ac:dyDescent="0.35">
      <c r="A6" s="2"/>
      <c r="B6" s="8"/>
      <c r="C6" s="41"/>
      <c r="D6" s="8"/>
      <c r="E6" s="8"/>
      <c r="F6" s="41"/>
    </row>
    <row r="7" spans="1:8" ht="16" x14ac:dyDescent="0.35">
      <c r="A7" s="455" t="s">
        <v>13</v>
      </c>
      <c r="B7" s="116">
        <v>509.73500000000001</v>
      </c>
      <c r="C7" s="116">
        <v>100</v>
      </c>
      <c r="D7" s="116"/>
      <c r="E7" s="87">
        <v>5.2756473609032959</v>
      </c>
      <c r="F7" s="116">
        <v>42.41542460774459</v>
      </c>
      <c r="H7" s="263"/>
    </row>
    <row r="8" spans="1:8" ht="9.65" customHeight="1" x14ac:dyDescent="0.35">
      <c r="A8" s="2"/>
      <c r="B8" s="85"/>
      <c r="C8" s="85"/>
      <c r="D8" s="85"/>
      <c r="E8" s="85"/>
      <c r="F8" s="85"/>
      <c r="H8" s="263"/>
    </row>
    <row r="9" spans="1:8" ht="16" x14ac:dyDescent="0.35">
      <c r="A9" s="16" t="s">
        <v>54</v>
      </c>
      <c r="B9" s="116">
        <v>48.622</v>
      </c>
      <c r="C9" s="116">
        <v>9.5386818641058593</v>
      </c>
      <c r="D9" s="116"/>
      <c r="E9" s="87">
        <v>3.9234356327227862</v>
      </c>
      <c r="F9" s="116">
        <v>43.706347137450898</v>
      </c>
      <c r="H9" s="263"/>
    </row>
    <row r="10" spans="1:8" ht="9.65" customHeight="1" x14ac:dyDescent="0.35">
      <c r="A10" s="2"/>
      <c r="B10" s="85"/>
      <c r="C10" s="85"/>
      <c r="D10" s="85"/>
      <c r="E10" s="85"/>
      <c r="F10" s="85"/>
      <c r="H10" s="263"/>
    </row>
    <row r="11" spans="1:8" ht="16" x14ac:dyDescent="0.35">
      <c r="A11" s="16" t="s">
        <v>55</v>
      </c>
      <c r="B11" s="116">
        <v>62.344999999999999</v>
      </c>
      <c r="C11" s="116">
        <v>12.230865057333713</v>
      </c>
      <c r="D11" s="116"/>
      <c r="E11" s="87">
        <v>4.0428793575488911</v>
      </c>
      <c r="F11" s="116">
        <v>38.28111088597025</v>
      </c>
      <c r="H11" s="263"/>
    </row>
    <row r="12" spans="1:8" ht="16" x14ac:dyDescent="0.35">
      <c r="A12" s="14" t="s">
        <v>56</v>
      </c>
      <c r="B12" s="84">
        <v>6.0129999999999999</v>
      </c>
      <c r="C12" s="84">
        <v>1.1796325541703041</v>
      </c>
      <c r="D12" s="84"/>
      <c r="E12" s="87">
        <v>4.6988309577394345</v>
      </c>
      <c r="F12" s="84">
        <v>38.81358120320165</v>
      </c>
      <c r="H12" s="263"/>
    </row>
    <row r="13" spans="1:8" ht="16" x14ac:dyDescent="0.35">
      <c r="A13" s="14" t="s">
        <v>517</v>
      </c>
      <c r="B13" s="84">
        <v>5.6429999999999998</v>
      </c>
      <c r="C13" s="84">
        <v>1.1070458179250002</v>
      </c>
      <c r="D13" s="84"/>
      <c r="E13" s="87">
        <v>4.6704297159504735</v>
      </c>
      <c r="F13" s="84">
        <v>38.73824397611039</v>
      </c>
      <c r="H13" s="263"/>
    </row>
    <row r="14" spans="1:8" ht="16" x14ac:dyDescent="0.35">
      <c r="A14" s="14" t="s">
        <v>57</v>
      </c>
      <c r="B14" s="84">
        <v>22.803999999999998</v>
      </c>
      <c r="C14" s="84">
        <v>4.4736971171294879</v>
      </c>
      <c r="D14" s="84"/>
      <c r="E14" s="87">
        <v>4.1071859544470497</v>
      </c>
      <c r="F14" s="84">
        <v>38.889457348477094</v>
      </c>
      <c r="H14" s="263"/>
    </row>
    <row r="15" spans="1:8" ht="16" x14ac:dyDescent="0.35">
      <c r="A15" s="14" t="s">
        <v>58</v>
      </c>
      <c r="B15" s="84">
        <v>26.338999999999999</v>
      </c>
      <c r="C15" s="84">
        <v>5.1671947188244864</v>
      </c>
      <c r="D15" s="84"/>
      <c r="E15" s="87">
        <v>3.8565214144629434</v>
      </c>
      <c r="F15" s="84">
        <v>38.059388772487537</v>
      </c>
      <c r="H15" s="263"/>
    </row>
    <row r="16" spans="1:8" ht="16" x14ac:dyDescent="0.35">
      <c r="A16" s="14" t="s">
        <v>59</v>
      </c>
      <c r="B16" s="84">
        <v>1.546</v>
      </c>
      <c r="C16" s="84">
        <v>0.30329484928443212</v>
      </c>
      <c r="D16" s="84"/>
      <c r="E16" s="87">
        <v>2.8054512130945253</v>
      </c>
      <c r="F16" s="84">
        <v>31.16935483870968</v>
      </c>
      <c r="H16" s="263"/>
    </row>
    <row r="17" spans="1:8" ht="9.65" customHeight="1" x14ac:dyDescent="0.35">
      <c r="A17" s="2"/>
      <c r="B17" s="85"/>
      <c r="C17" s="85"/>
      <c r="D17" s="85"/>
      <c r="E17" s="85"/>
      <c r="F17" s="85"/>
      <c r="H17" s="263"/>
    </row>
    <row r="18" spans="1:8" ht="16" x14ac:dyDescent="0.35">
      <c r="A18" s="16" t="s">
        <v>60</v>
      </c>
      <c r="B18" s="116">
        <v>72.775999999999996</v>
      </c>
      <c r="C18" s="116">
        <v>14.277222478346591</v>
      </c>
      <c r="D18" s="116"/>
      <c r="E18" s="87">
        <v>6.4723894461702933</v>
      </c>
      <c r="F18" s="116">
        <v>43.174362107935906</v>
      </c>
      <c r="H18" s="263"/>
    </row>
    <row r="19" spans="1:8" ht="16" x14ac:dyDescent="0.35">
      <c r="A19" s="14" t="s">
        <v>61</v>
      </c>
      <c r="B19" s="84">
        <v>53.430999999999997</v>
      </c>
      <c r="C19" s="84">
        <v>10.482113254926578</v>
      </c>
      <c r="D19" s="84"/>
      <c r="E19" s="87">
        <v>8.6706684387409183</v>
      </c>
      <c r="F19" s="84">
        <v>45.237954127896636</v>
      </c>
      <c r="H19" s="263"/>
    </row>
    <row r="20" spans="1:8" ht="16" x14ac:dyDescent="0.35">
      <c r="A20" s="14" t="s">
        <v>62</v>
      </c>
      <c r="B20" s="84">
        <v>19.344999999999999</v>
      </c>
      <c r="C20" s="84">
        <v>3.7951092234200123</v>
      </c>
      <c r="D20" s="84"/>
      <c r="E20" s="87">
        <v>3.8067220276280054</v>
      </c>
      <c r="F20" s="84">
        <v>38.343375882026479</v>
      </c>
      <c r="H20" s="263"/>
    </row>
    <row r="21" spans="1:8" ht="9.65" customHeight="1" x14ac:dyDescent="0.35">
      <c r="A21" s="2"/>
      <c r="B21" s="85"/>
      <c r="C21" s="85"/>
      <c r="D21" s="85"/>
      <c r="E21" s="85"/>
      <c r="F21" s="85"/>
      <c r="H21" s="263"/>
    </row>
    <row r="22" spans="1:8" ht="16" x14ac:dyDescent="0.35">
      <c r="A22" s="16" t="s">
        <v>63</v>
      </c>
      <c r="B22" s="116">
        <v>141.88800000000001</v>
      </c>
      <c r="C22" s="116">
        <v>27.835640087496444</v>
      </c>
      <c r="D22" s="116"/>
      <c r="E22" s="87">
        <v>6.0436817525859263</v>
      </c>
      <c r="F22" s="116">
        <v>42.199935757878585</v>
      </c>
      <c r="H22" s="263"/>
    </row>
    <row r="23" spans="1:8" ht="16" x14ac:dyDescent="0.35">
      <c r="A23" s="14" t="s">
        <v>64</v>
      </c>
      <c r="B23" s="84">
        <v>31.363</v>
      </c>
      <c r="C23" s="84">
        <v>6.1528048888147762</v>
      </c>
      <c r="D23" s="84"/>
      <c r="E23" s="87">
        <v>6.1171628909411835</v>
      </c>
      <c r="F23" s="84">
        <v>43.434245512962555</v>
      </c>
      <c r="H23" s="263"/>
    </row>
    <row r="24" spans="1:8" ht="16" x14ac:dyDescent="0.35">
      <c r="A24" s="14" t="s">
        <v>65</v>
      </c>
      <c r="B24" s="84">
        <v>51.805</v>
      </c>
      <c r="C24" s="84">
        <v>10.163123976183703</v>
      </c>
      <c r="D24" s="84"/>
      <c r="E24" s="87">
        <v>6.4103991882594604</v>
      </c>
      <c r="F24" s="84">
        <v>43.13452843856421</v>
      </c>
      <c r="H24" s="263"/>
    </row>
    <row r="25" spans="1:8" ht="16" x14ac:dyDescent="0.35">
      <c r="A25" s="14" t="s">
        <v>66</v>
      </c>
      <c r="B25" s="84">
        <v>16.582999999999998</v>
      </c>
      <c r="C25" s="84">
        <v>3.2532590463672295</v>
      </c>
      <c r="D25" s="84"/>
      <c r="E25" s="87">
        <v>4.3573082067060973</v>
      </c>
      <c r="F25" s="84">
        <v>39.207944201442245</v>
      </c>
      <c r="H25" s="263"/>
    </row>
    <row r="26" spans="1:8" ht="16" x14ac:dyDescent="0.35">
      <c r="A26" s="14" t="s">
        <v>67</v>
      </c>
      <c r="B26" s="84">
        <v>42.137</v>
      </c>
      <c r="C26" s="84">
        <v>8.2664521761307341</v>
      </c>
      <c r="D26" s="84"/>
      <c r="E26" s="87">
        <v>6.5198890890073091</v>
      </c>
      <c r="F26" s="84">
        <v>41.464038652667213</v>
      </c>
      <c r="H26" s="263"/>
    </row>
    <row r="27" spans="1:8" ht="9.65" customHeight="1" x14ac:dyDescent="0.35">
      <c r="A27" s="2"/>
      <c r="B27" s="85"/>
      <c r="C27" s="85"/>
      <c r="D27" s="85"/>
      <c r="E27" s="85"/>
      <c r="F27" s="85"/>
      <c r="H27" s="268"/>
    </row>
    <row r="28" spans="1:8" ht="16" x14ac:dyDescent="0.35">
      <c r="A28" s="16" t="s">
        <v>68</v>
      </c>
      <c r="B28" s="116">
        <v>109.83</v>
      </c>
      <c r="C28" s="116">
        <v>21.546489842761435</v>
      </c>
      <c r="D28" s="116"/>
      <c r="E28" s="87">
        <v>7.2867225472412898</v>
      </c>
      <c r="F28" s="116">
        <v>46.252779462300389</v>
      </c>
    </row>
    <row r="29" spans="1:8" ht="9.65" customHeight="1" x14ac:dyDescent="0.35">
      <c r="A29" s="2"/>
      <c r="B29" s="85"/>
      <c r="C29" s="85"/>
      <c r="D29" s="85"/>
      <c r="E29" s="85"/>
      <c r="F29" s="85"/>
    </row>
    <row r="30" spans="1:8" ht="16" x14ac:dyDescent="0.35">
      <c r="A30" s="16" t="s">
        <v>69</v>
      </c>
      <c r="B30" s="116">
        <v>65.945999999999998</v>
      </c>
      <c r="C30" s="116">
        <v>12.937310563331927</v>
      </c>
      <c r="D30" s="116"/>
      <c r="E30" s="87">
        <v>4.6353556752987686</v>
      </c>
      <c r="F30" s="116">
        <v>41.243315926076484</v>
      </c>
    </row>
    <row r="31" spans="1:8" ht="16" x14ac:dyDescent="0.35">
      <c r="A31" s="14" t="s">
        <v>70</v>
      </c>
      <c r="B31" s="84">
        <v>35.561999999999998</v>
      </c>
      <c r="C31" s="84">
        <v>6.9765662550148599</v>
      </c>
      <c r="D31" s="84"/>
      <c r="E31" s="87">
        <v>6.0020151864722591</v>
      </c>
      <c r="F31" s="84">
        <v>42.215099715099711</v>
      </c>
    </row>
    <row r="32" spans="1:8" ht="16" x14ac:dyDescent="0.35">
      <c r="A32" s="14" t="s">
        <v>71</v>
      </c>
      <c r="B32" s="84">
        <v>30.384</v>
      </c>
      <c r="C32" s="84">
        <v>5.960744308317067</v>
      </c>
      <c r="D32" s="84"/>
      <c r="E32" s="87">
        <v>3.6599600324269761</v>
      </c>
      <c r="F32" s="84">
        <v>40.161258343797499</v>
      </c>
    </row>
    <row r="33" spans="1:6" ht="9.65" customHeight="1" x14ac:dyDescent="0.35">
      <c r="A33" s="2"/>
      <c r="B33" s="85"/>
      <c r="C33" s="85"/>
      <c r="D33" s="85"/>
      <c r="E33" s="85"/>
      <c r="F33" s="85"/>
    </row>
    <row r="34" spans="1:6" ht="16" x14ac:dyDescent="0.35">
      <c r="A34" s="456" t="s">
        <v>679</v>
      </c>
      <c r="B34" s="121">
        <v>8.3279999999999994</v>
      </c>
      <c r="C34" s="403">
        <v>1.6337901066240299</v>
      </c>
      <c r="D34" s="121"/>
      <c r="E34" s="139">
        <v>1.7399952363242808</v>
      </c>
      <c r="F34" s="121">
        <v>32.635786503644482</v>
      </c>
    </row>
    <row r="35" spans="1:6" x14ac:dyDescent="0.35">
      <c r="A35" s="29" t="s">
        <v>299</v>
      </c>
    </row>
    <row r="36" spans="1:6" x14ac:dyDescent="0.35">
      <c r="A36" s="457" t="s">
        <v>680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59"/>
  <sheetViews>
    <sheetView rightToLeft="1" zoomScaleNormal="100" workbookViewId="0"/>
  </sheetViews>
  <sheetFormatPr defaultRowHeight="15.5" x14ac:dyDescent="0.35"/>
  <cols>
    <col min="1" max="1" width="9.1796875"/>
    <col min="2" max="2" width="14.54296875" customWidth="1"/>
    <col min="4" max="4" width="2.453125" customWidth="1"/>
    <col min="5" max="5" width="14.54296875" customWidth="1"/>
    <col min="7" max="7" width="13.453125" customWidth="1"/>
  </cols>
  <sheetData>
    <row r="1" spans="1:9" ht="16" x14ac:dyDescent="0.35">
      <c r="A1" s="25" t="s">
        <v>529</v>
      </c>
    </row>
    <row r="2" spans="1:9" x14ac:dyDescent="0.35">
      <c r="A2" s="29" t="s">
        <v>6</v>
      </c>
    </row>
    <row r="3" spans="1:9" ht="16.5" customHeight="1" x14ac:dyDescent="0.35">
      <c r="A3" s="80"/>
      <c r="B3" s="79" t="s">
        <v>0</v>
      </c>
      <c r="C3" s="79"/>
      <c r="D3" s="1"/>
      <c r="E3" s="492" t="s">
        <v>1</v>
      </c>
      <c r="F3" s="492"/>
      <c r="G3" s="492"/>
    </row>
    <row r="4" spans="1:9" ht="18.75" customHeight="1" x14ac:dyDescent="0.35">
      <c r="A4" s="81"/>
      <c r="B4" s="493" t="s">
        <v>2</v>
      </c>
      <c r="C4" s="3"/>
      <c r="D4" s="495"/>
      <c r="E4" s="493" t="s">
        <v>2</v>
      </c>
      <c r="F4" s="3"/>
      <c r="G4" s="5"/>
    </row>
    <row r="5" spans="1:9" ht="16.5" customHeight="1" x14ac:dyDescent="0.35">
      <c r="A5" s="69" t="s">
        <v>571</v>
      </c>
      <c r="B5" s="494"/>
      <c r="C5" s="4" t="s">
        <v>3</v>
      </c>
      <c r="D5" s="496"/>
      <c r="E5" s="494"/>
      <c r="F5" s="4" t="s">
        <v>3</v>
      </c>
      <c r="G5" s="6" t="s">
        <v>4</v>
      </c>
    </row>
    <row r="6" spans="1:9" x14ac:dyDescent="0.35">
      <c r="A6" s="81"/>
      <c r="B6" s="2"/>
      <c r="C6" s="1"/>
      <c r="D6" s="2"/>
      <c r="E6" s="1"/>
      <c r="F6" s="1"/>
      <c r="G6" s="1"/>
    </row>
    <row r="7" spans="1:9" ht="16" x14ac:dyDescent="0.35">
      <c r="A7" s="83">
        <v>1955</v>
      </c>
      <c r="B7" s="84">
        <v>1750.4</v>
      </c>
      <c r="C7" s="85"/>
      <c r="D7" s="86"/>
      <c r="E7" s="84">
        <v>1789.1</v>
      </c>
      <c r="F7" s="84">
        <v>85.2</v>
      </c>
      <c r="G7" s="87">
        <v>4.8</v>
      </c>
      <c r="H7" s="259"/>
    </row>
    <row r="8" spans="1:9" ht="16" x14ac:dyDescent="0.35">
      <c r="A8" s="83">
        <v>1960</v>
      </c>
      <c r="B8" s="84">
        <v>2117</v>
      </c>
      <c r="C8" s="84">
        <v>103.3</v>
      </c>
      <c r="D8" s="86"/>
      <c r="E8" s="84">
        <v>2150.4</v>
      </c>
      <c r="F8" s="84">
        <v>106.8</v>
      </c>
      <c r="G8" s="87">
        <v>5</v>
      </c>
      <c r="H8" s="259"/>
      <c r="I8" s="259"/>
    </row>
    <row r="9" spans="1:9" ht="16" x14ac:dyDescent="0.35">
      <c r="A9" s="83">
        <v>1965</v>
      </c>
      <c r="B9" s="84">
        <v>2562.6</v>
      </c>
      <c r="C9" s="84">
        <v>149.5</v>
      </c>
      <c r="D9" s="86"/>
      <c r="E9" s="84">
        <v>2598.4</v>
      </c>
      <c r="F9" s="84">
        <v>157.9</v>
      </c>
      <c r="G9" s="87">
        <v>6.1</v>
      </c>
      <c r="H9" s="259"/>
      <c r="I9" s="259"/>
    </row>
    <row r="10" spans="1:9" ht="16" x14ac:dyDescent="0.35">
      <c r="A10" s="83">
        <v>1970</v>
      </c>
      <c r="B10" s="84">
        <v>2974</v>
      </c>
      <c r="C10" s="84">
        <v>197.2</v>
      </c>
      <c r="D10" s="86"/>
      <c r="E10" s="84">
        <v>3022.1</v>
      </c>
      <c r="F10" s="84">
        <v>204</v>
      </c>
      <c r="G10" s="87">
        <v>6.8</v>
      </c>
      <c r="H10" s="259"/>
      <c r="I10" s="259"/>
    </row>
    <row r="11" spans="1:9" ht="16" x14ac:dyDescent="0.35">
      <c r="A11" s="83">
        <v>1975</v>
      </c>
      <c r="B11" s="84">
        <v>3455.3</v>
      </c>
      <c r="C11" s="84">
        <v>266</v>
      </c>
      <c r="D11" s="86"/>
      <c r="E11" s="84">
        <v>3493.2</v>
      </c>
      <c r="F11" s="84">
        <v>277.39999999999998</v>
      </c>
      <c r="G11" s="87">
        <v>7.9</v>
      </c>
      <c r="H11" s="259"/>
      <c r="I11" s="259"/>
    </row>
    <row r="12" spans="1:9" ht="16" x14ac:dyDescent="0.35">
      <c r="A12" s="83">
        <v>1980</v>
      </c>
      <c r="B12" s="84">
        <v>3877.7</v>
      </c>
      <c r="C12" s="84">
        <v>334.1</v>
      </c>
      <c r="D12" s="86"/>
      <c r="E12" s="84">
        <v>3921.7</v>
      </c>
      <c r="F12" s="84">
        <v>338.3</v>
      </c>
      <c r="G12" s="87">
        <v>8.6</v>
      </c>
      <c r="H12" s="259"/>
      <c r="I12" s="259"/>
    </row>
    <row r="13" spans="1:9" ht="16" x14ac:dyDescent="0.35">
      <c r="A13" s="83">
        <v>1985</v>
      </c>
      <c r="B13" s="84">
        <v>4233</v>
      </c>
      <c r="C13" s="84">
        <v>372.5</v>
      </c>
      <c r="D13" s="86"/>
      <c r="E13" s="84">
        <v>4266.2</v>
      </c>
      <c r="F13" s="84">
        <v>378</v>
      </c>
      <c r="G13" s="87">
        <v>8.9</v>
      </c>
      <c r="H13" s="259"/>
      <c r="I13" s="259"/>
    </row>
    <row r="14" spans="1:9" ht="16" x14ac:dyDescent="0.35">
      <c r="A14" s="83">
        <v>1986</v>
      </c>
      <c r="B14" s="84">
        <v>4298.8</v>
      </c>
      <c r="C14" s="84">
        <v>380.6</v>
      </c>
      <c r="D14" s="86"/>
      <c r="E14" s="84">
        <v>4331.3</v>
      </c>
      <c r="F14" s="84">
        <v>383.2</v>
      </c>
      <c r="G14" s="87">
        <v>8.8000000000000007</v>
      </c>
      <c r="H14" s="259"/>
      <c r="I14" s="259"/>
    </row>
    <row r="15" spans="1:9" ht="16" x14ac:dyDescent="0.35">
      <c r="A15" s="83">
        <v>1987</v>
      </c>
      <c r="B15" s="84">
        <v>4368.8999999999996</v>
      </c>
      <c r="C15" s="84">
        <v>388</v>
      </c>
      <c r="D15" s="86"/>
      <c r="E15" s="84">
        <v>4406.5</v>
      </c>
      <c r="F15" s="84">
        <v>392.8</v>
      </c>
      <c r="G15" s="87">
        <v>8.9</v>
      </c>
      <c r="H15" s="259"/>
      <c r="I15" s="259"/>
    </row>
    <row r="16" spans="1:9" ht="16" x14ac:dyDescent="0.35">
      <c r="A16" s="83">
        <v>1988</v>
      </c>
      <c r="B16" s="84">
        <v>4441.7</v>
      </c>
      <c r="C16" s="84">
        <v>396.3</v>
      </c>
      <c r="D16" s="86"/>
      <c r="E16" s="84">
        <v>4476.8</v>
      </c>
      <c r="F16" s="84">
        <v>399.8</v>
      </c>
      <c r="G16" s="87">
        <v>8.9</v>
      </c>
      <c r="H16" s="259"/>
      <c r="I16" s="259"/>
    </row>
    <row r="17" spans="1:13" ht="16" x14ac:dyDescent="0.35">
      <c r="A17" s="83">
        <v>1989</v>
      </c>
      <c r="B17" s="84">
        <v>4518.2</v>
      </c>
      <c r="C17" s="84">
        <v>405.2</v>
      </c>
      <c r="D17" s="86"/>
      <c r="E17" s="84">
        <v>4559.6000000000004</v>
      </c>
      <c r="F17" s="84">
        <v>410.5</v>
      </c>
      <c r="G17" s="87">
        <v>9</v>
      </c>
      <c r="H17" s="259"/>
      <c r="I17" s="259"/>
    </row>
    <row r="18" spans="1:13" ht="16" x14ac:dyDescent="0.35">
      <c r="A18" s="83">
        <v>1990</v>
      </c>
      <c r="B18" s="84">
        <v>4660.2</v>
      </c>
      <c r="C18" s="84">
        <v>423.2</v>
      </c>
      <c r="D18" s="86"/>
      <c r="E18" s="84">
        <v>4821.7</v>
      </c>
      <c r="F18" s="84">
        <v>442.2</v>
      </c>
      <c r="G18" s="87">
        <v>9.1999999999999993</v>
      </c>
      <c r="H18" s="259"/>
      <c r="I18" s="259"/>
    </row>
    <row r="19" spans="1:13" ht="16" x14ac:dyDescent="0.35">
      <c r="A19" s="83">
        <v>1991</v>
      </c>
      <c r="B19" s="84">
        <v>4949.1000000000004</v>
      </c>
      <c r="C19" s="84">
        <v>457.2</v>
      </c>
      <c r="D19" s="86"/>
      <c r="E19" s="84">
        <v>5058.8</v>
      </c>
      <c r="F19" s="84">
        <v>470.8</v>
      </c>
      <c r="G19" s="87">
        <v>9.3000000000000007</v>
      </c>
      <c r="H19" s="259"/>
      <c r="I19" s="259"/>
    </row>
    <row r="20" spans="1:13" ht="16" x14ac:dyDescent="0.35">
      <c r="A20" s="83">
        <v>1992</v>
      </c>
      <c r="B20" s="84">
        <v>5123.5</v>
      </c>
      <c r="C20" s="84">
        <v>478.6</v>
      </c>
      <c r="D20" s="86"/>
      <c r="E20" s="84">
        <v>5195.8999999999996</v>
      </c>
      <c r="F20" s="84">
        <v>487.2</v>
      </c>
      <c r="G20" s="87">
        <v>9.4</v>
      </c>
      <c r="H20" s="259"/>
      <c r="I20" s="259"/>
    </row>
    <row r="21" spans="1:13" ht="16" x14ac:dyDescent="0.35">
      <c r="A21" s="83">
        <v>1993</v>
      </c>
      <c r="B21" s="84">
        <v>5261.4</v>
      </c>
      <c r="C21" s="84">
        <v>495.7</v>
      </c>
      <c r="D21" s="86"/>
      <c r="E21" s="84">
        <v>5327.6</v>
      </c>
      <c r="F21" s="84">
        <v>504.5</v>
      </c>
      <c r="G21" s="87">
        <v>9.5</v>
      </c>
      <c r="H21" s="259"/>
      <c r="I21" s="259"/>
    </row>
    <row r="22" spans="1:13" ht="16" x14ac:dyDescent="0.35">
      <c r="A22" s="83">
        <v>1994</v>
      </c>
      <c r="B22" s="84">
        <v>5399.3</v>
      </c>
      <c r="C22" s="84">
        <v>512.20000000000005</v>
      </c>
      <c r="D22" s="86"/>
      <c r="E22" s="84">
        <v>5471.5</v>
      </c>
      <c r="F22" s="84">
        <v>519.9</v>
      </c>
      <c r="G22" s="87">
        <v>9.5</v>
      </c>
      <c r="H22" s="259"/>
      <c r="I22" s="259"/>
    </row>
    <row r="23" spans="1:13" ht="16" x14ac:dyDescent="0.35">
      <c r="A23" s="83">
        <v>1995</v>
      </c>
      <c r="B23" s="84">
        <v>5544.9</v>
      </c>
      <c r="C23" s="84">
        <v>528.6</v>
      </c>
      <c r="D23" s="86"/>
      <c r="E23" s="84">
        <v>5619</v>
      </c>
      <c r="F23" s="84">
        <v>537.5</v>
      </c>
      <c r="G23" s="87">
        <v>9.6</v>
      </c>
      <c r="H23" s="259"/>
      <c r="I23" s="259"/>
    </row>
    <row r="24" spans="1:13" ht="16" x14ac:dyDescent="0.35">
      <c r="A24" s="18" t="s">
        <v>481</v>
      </c>
      <c r="B24" s="84"/>
      <c r="C24" s="84"/>
      <c r="D24" s="86"/>
      <c r="E24" s="84">
        <v>5612.3</v>
      </c>
      <c r="F24" s="84">
        <v>554.5</v>
      </c>
      <c r="G24" s="87">
        <v>9.9</v>
      </c>
      <c r="H24" s="259"/>
      <c r="I24" s="259"/>
    </row>
    <row r="25" spans="1:13" ht="16" x14ac:dyDescent="0.35">
      <c r="A25" s="83">
        <v>1996</v>
      </c>
      <c r="B25" s="84">
        <v>5685.1</v>
      </c>
      <c r="C25" s="84">
        <v>561.20000000000005</v>
      </c>
      <c r="D25" s="86"/>
      <c r="E25" s="84">
        <v>5757.9</v>
      </c>
      <c r="F25" s="84">
        <v>568</v>
      </c>
      <c r="G25" s="87">
        <v>9.9</v>
      </c>
      <c r="H25" s="259"/>
      <c r="I25" s="259"/>
    </row>
    <row r="26" spans="1:13" ht="16" x14ac:dyDescent="0.35">
      <c r="A26" s="83">
        <v>1997</v>
      </c>
      <c r="B26" s="84">
        <v>5828.9</v>
      </c>
      <c r="C26" s="84">
        <v>575.4</v>
      </c>
      <c r="D26" s="86"/>
      <c r="E26" s="84">
        <v>5900</v>
      </c>
      <c r="F26" s="84">
        <v>583</v>
      </c>
      <c r="G26" s="87">
        <v>9.9</v>
      </c>
      <c r="H26" s="259"/>
      <c r="I26" s="259"/>
    </row>
    <row r="27" spans="1:13" ht="16" x14ac:dyDescent="0.35">
      <c r="A27" s="83">
        <v>1998</v>
      </c>
      <c r="B27" s="84">
        <v>5970.7</v>
      </c>
      <c r="C27" s="84">
        <v>588.29999999999995</v>
      </c>
      <c r="D27" s="86"/>
      <c r="E27" s="84">
        <v>6041.4</v>
      </c>
      <c r="F27" s="84">
        <v>593.70000000000005</v>
      </c>
      <c r="G27" s="87">
        <v>9.8000000000000007</v>
      </c>
      <c r="H27" s="259"/>
      <c r="I27" s="259"/>
    </row>
    <row r="28" spans="1:13" ht="16" x14ac:dyDescent="0.35">
      <c r="A28" s="83">
        <v>1999</v>
      </c>
      <c r="B28" s="84">
        <v>6125.3</v>
      </c>
      <c r="C28" s="84">
        <v>600.70000000000005</v>
      </c>
      <c r="D28" s="86"/>
      <c r="E28" s="84">
        <v>6209.1</v>
      </c>
      <c r="F28" s="84">
        <v>607.70000000000005</v>
      </c>
      <c r="G28" s="87">
        <v>9.8000000000000007</v>
      </c>
      <c r="H28" s="259"/>
      <c r="I28" s="259"/>
      <c r="L28" s="259"/>
      <c r="M28" s="259"/>
    </row>
    <row r="29" spans="1:13" ht="16" x14ac:dyDescent="0.35">
      <c r="A29" s="83">
        <v>2000</v>
      </c>
      <c r="B29" s="84">
        <v>6289.2</v>
      </c>
      <c r="C29" s="84">
        <v>615.20000000000005</v>
      </c>
      <c r="D29" s="86"/>
      <c r="E29" s="84">
        <v>6369.3</v>
      </c>
      <c r="F29" s="84">
        <v>622.9</v>
      </c>
      <c r="G29" s="87">
        <v>9.8000000000000007</v>
      </c>
      <c r="H29" s="259"/>
      <c r="I29" s="259"/>
    </row>
    <row r="30" spans="1:13" ht="16" x14ac:dyDescent="0.35">
      <c r="A30" s="88">
        <v>2001</v>
      </c>
      <c r="B30" s="85">
        <v>6439</v>
      </c>
      <c r="C30" s="85">
        <v>630.9</v>
      </c>
      <c r="D30" s="86"/>
      <c r="E30" s="85">
        <v>6508.8</v>
      </c>
      <c r="F30" s="85">
        <v>639</v>
      </c>
      <c r="G30" s="87">
        <v>9.8000000000000007</v>
      </c>
      <c r="H30" s="259"/>
      <c r="I30" s="259"/>
    </row>
    <row r="31" spans="1:13" ht="16" x14ac:dyDescent="0.35">
      <c r="A31" s="88">
        <v>2002</v>
      </c>
      <c r="B31" s="85">
        <v>6570</v>
      </c>
      <c r="C31" s="85">
        <v>647.20000000000005</v>
      </c>
      <c r="D31" s="86"/>
      <c r="E31" s="85">
        <v>6631.1</v>
      </c>
      <c r="F31" s="85">
        <v>655.4</v>
      </c>
      <c r="G31" s="87">
        <v>9.8837296979385005</v>
      </c>
      <c r="H31" s="259"/>
      <c r="I31" s="259"/>
    </row>
    <row r="32" spans="1:13" ht="16" x14ac:dyDescent="0.35">
      <c r="A32" s="88">
        <v>2003</v>
      </c>
      <c r="B32" s="85">
        <v>6689.7</v>
      </c>
      <c r="C32" s="85">
        <v>662.6</v>
      </c>
      <c r="D32" s="86"/>
      <c r="E32" s="85">
        <v>6748.4</v>
      </c>
      <c r="F32" s="85">
        <v>669.8</v>
      </c>
      <c r="G32" s="87">
        <v>9.9</v>
      </c>
      <c r="H32" s="259"/>
      <c r="I32" s="259"/>
    </row>
    <row r="33" spans="1:14" ht="16" x14ac:dyDescent="0.35">
      <c r="A33" s="88">
        <v>2004</v>
      </c>
      <c r="B33" s="85">
        <v>6809</v>
      </c>
      <c r="C33" s="85">
        <v>675.8</v>
      </c>
      <c r="D33" s="86"/>
      <c r="E33" s="85">
        <v>6869.5</v>
      </c>
      <c r="F33" s="85">
        <v>681.8</v>
      </c>
      <c r="G33" s="87">
        <v>9.9</v>
      </c>
      <c r="H33" s="259"/>
      <c r="I33" s="259"/>
    </row>
    <row r="34" spans="1:14" ht="16" x14ac:dyDescent="0.35">
      <c r="A34" s="88">
        <v>2005</v>
      </c>
      <c r="B34" s="85">
        <v>6930.1</v>
      </c>
      <c r="C34" s="85">
        <v>687.4</v>
      </c>
      <c r="D34" s="95"/>
      <c r="E34" s="85">
        <v>6990.7</v>
      </c>
      <c r="F34" s="85">
        <v>693.1</v>
      </c>
      <c r="G34" s="87">
        <v>9.9</v>
      </c>
      <c r="H34" s="259"/>
      <c r="I34" s="259"/>
    </row>
    <row r="35" spans="1:14" ht="16" x14ac:dyDescent="0.35">
      <c r="A35" s="88">
        <v>2006</v>
      </c>
      <c r="B35" s="85">
        <v>7053.7</v>
      </c>
      <c r="C35" s="85">
        <v>697.6</v>
      </c>
      <c r="D35" s="95"/>
      <c r="E35" s="85">
        <v>7116.7</v>
      </c>
      <c r="F35" s="85">
        <v>702</v>
      </c>
      <c r="G35" s="87">
        <v>9.9</v>
      </c>
      <c r="H35" s="259"/>
      <c r="I35" s="259"/>
      <c r="J35" s="291"/>
      <c r="K35" s="291"/>
      <c r="L35" s="292"/>
      <c r="M35" s="292"/>
      <c r="N35" s="292"/>
    </row>
    <row r="36" spans="1:14" ht="16" x14ac:dyDescent="0.35">
      <c r="A36" s="88">
        <v>2007</v>
      </c>
      <c r="B36" s="85">
        <v>7180.1</v>
      </c>
      <c r="C36" s="85">
        <v>705.1</v>
      </c>
      <c r="D36" s="95"/>
      <c r="E36" s="85">
        <v>7243.6</v>
      </c>
      <c r="F36" s="85">
        <v>708.2</v>
      </c>
      <c r="G36" s="87">
        <v>9.8000000000000007</v>
      </c>
      <c r="H36" s="259"/>
      <c r="I36" s="259"/>
      <c r="K36" s="259"/>
    </row>
    <row r="37" spans="1:14" ht="16" x14ac:dyDescent="0.35">
      <c r="A37" s="88">
        <v>2008</v>
      </c>
      <c r="B37" s="85">
        <v>7308.8</v>
      </c>
      <c r="C37" s="85">
        <v>711.7</v>
      </c>
      <c r="D37" s="95"/>
      <c r="E37" s="85">
        <v>7374</v>
      </c>
      <c r="F37" s="85">
        <v>715.3</v>
      </c>
      <c r="G37" s="87">
        <v>9.6999999999999993</v>
      </c>
      <c r="H37" s="259"/>
      <c r="I37" s="259"/>
      <c r="K37" s="259"/>
    </row>
    <row r="38" spans="1:14" ht="16" x14ac:dyDescent="0.35">
      <c r="A38" s="18" t="s">
        <v>549</v>
      </c>
      <c r="B38" s="85"/>
      <c r="C38" s="85"/>
      <c r="D38" s="94"/>
      <c r="E38" s="85">
        <v>7419.1</v>
      </c>
      <c r="F38" s="85">
        <v>726.7</v>
      </c>
      <c r="G38" s="87">
        <v>9.7949886104783594</v>
      </c>
      <c r="H38" s="259"/>
      <c r="I38" s="259"/>
      <c r="K38" s="259"/>
    </row>
    <row r="39" spans="1:14" ht="16" x14ac:dyDescent="0.35">
      <c r="A39" s="88">
        <v>2009</v>
      </c>
      <c r="B39" s="85">
        <v>7485.6</v>
      </c>
      <c r="C39" s="85">
        <v>734.1</v>
      </c>
      <c r="D39" s="94"/>
      <c r="E39" s="85">
        <v>7552.1</v>
      </c>
      <c r="F39" s="85">
        <v>741</v>
      </c>
      <c r="G39" s="87">
        <v>9.8000000000000007</v>
      </c>
      <c r="H39" s="259"/>
      <c r="I39" s="259"/>
      <c r="K39" s="259"/>
    </row>
    <row r="40" spans="1:14" ht="16" x14ac:dyDescent="0.35">
      <c r="A40" s="88">
        <v>2010</v>
      </c>
      <c r="B40" s="85">
        <v>7623.6</v>
      </c>
      <c r="C40" s="85">
        <v>752.5</v>
      </c>
      <c r="D40" s="94"/>
      <c r="E40" s="85">
        <v>7695.1</v>
      </c>
      <c r="F40" s="85">
        <v>762.2</v>
      </c>
      <c r="G40" s="87">
        <v>9.9</v>
      </c>
      <c r="H40" s="259"/>
      <c r="I40" s="259"/>
      <c r="K40" s="259"/>
    </row>
    <row r="41" spans="1:14" ht="16" x14ac:dyDescent="0.35">
      <c r="A41" s="88">
        <v>2011</v>
      </c>
      <c r="B41" s="85">
        <v>7765.8</v>
      </c>
      <c r="C41" s="85">
        <v>783.9</v>
      </c>
      <c r="D41" s="94"/>
      <c r="E41" s="85">
        <v>7836.6</v>
      </c>
      <c r="F41" s="85">
        <v>795.5</v>
      </c>
      <c r="G41" s="333">
        <v>10.199999999999999</v>
      </c>
      <c r="H41" s="259"/>
      <c r="I41" s="259"/>
      <c r="K41" s="259"/>
    </row>
    <row r="42" spans="1:14" ht="16" x14ac:dyDescent="0.35">
      <c r="A42" s="88">
        <v>2012</v>
      </c>
      <c r="B42" s="85">
        <v>7910.5</v>
      </c>
      <c r="C42" s="85">
        <v>814.2</v>
      </c>
      <c r="D42" s="94"/>
      <c r="E42" s="85">
        <v>7984.5</v>
      </c>
      <c r="F42" s="85">
        <v>832.9</v>
      </c>
      <c r="G42" s="333">
        <v>10.4</v>
      </c>
      <c r="H42" s="259"/>
      <c r="I42" s="259"/>
      <c r="K42" s="259"/>
    </row>
    <row r="43" spans="1:14" ht="16" x14ac:dyDescent="0.35">
      <c r="A43" s="88">
        <v>2013</v>
      </c>
      <c r="B43" s="85">
        <v>8059.5</v>
      </c>
      <c r="C43" s="85">
        <v>849.3</v>
      </c>
      <c r="D43" s="94"/>
      <c r="E43" s="85">
        <v>8134.5</v>
      </c>
      <c r="F43" s="85">
        <v>865.6</v>
      </c>
      <c r="G43" s="333">
        <v>10.6</v>
      </c>
      <c r="H43" s="259"/>
      <c r="I43" s="259"/>
      <c r="K43" s="259"/>
    </row>
    <row r="44" spans="1:14" ht="16" x14ac:dyDescent="0.35">
      <c r="A44" s="88">
        <v>2014</v>
      </c>
      <c r="B44" s="85">
        <v>8215.7000000000007</v>
      </c>
      <c r="C44" s="85">
        <v>882.8</v>
      </c>
      <c r="D44" s="94"/>
      <c r="E44" s="85">
        <v>8296.9</v>
      </c>
      <c r="F44" s="85">
        <v>900.1</v>
      </c>
      <c r="G44" s="333">
        <v>10.8</v>
      </c>
      <c r="H44" s="259"/>
      <c r="I44" s="259"/>
      <c r="K44" s="259"/>
    </row>
    <row r="45" spans="1:14" ht="16" x14ac:dyDescent="0.35">
      <c r="A45" s="88">
        <v>2015</v>
      </c>
      <c r="B45" s="85">
        <v>8380.1</v>
      </c>
      <c r="C45" s="85">
        <v>919.5</v>
      </c>
      <c r="D45" s="94"/>
      <c r="E45" s="85">
        <v>8463.4</v>
      </c>
      <c r="F45" s="85">
        <v>938.9</v>
      </c>
      <c r="G45" s="333">
        <v>11.1</v>
      </c>
      <c r="H45" s="259"/>
      <c r="I45" s="259"/>
      <c r="K45" s="259"/>
    </row>
    <row r="46" spans="1:14" ht="16" x14ac:dyDescent="0.35">
      <c r="A46" s="88">
        <v>2016</v>
      </c>
      <c r="B46" s="85">
        <v>8546</v>
      </c>
      <c r="C46" s="85">
        <v>958.7</v>
      </c>
      <c r="D46" s="94"/>
      <c r="E46" s="85">
        <v>8628.6</v>
      </c>
      <c r="F46" s="85">
        <v>978.4</v>
      </c>
      <c r="G46" s="333">
        <v>11.3</v>
      </c>
      <c r="H46" s="259"/>
      <c r="I46" s="259"/>
      <c r="K46" s="259"/>
    </row>
    <row r="47" spans="1:14" ht="16" x14ac:dyDescent="0.35">
      <c r="A47" s="88">
        <v>2017</v>
      </c>
      <c r="B47" s="85">
        <v>8713.2999999999993</v>
      </c>
      <c r="C47" s="85">
        <v>998.1</v>
      </c>
      <c r="D47" s="94"/>
      <c r="E47" s="85">
        <v>8797.9</v>
      </c>
      <c r="F47" s="85">
        <v>1017.9</v>
      </c>
      <c r="G47" s="333">
        <v>11.6</v>
      </c>
      <c r="H47" s="259"/>
      <c r="I47" s="259"/>
      <c r="K47" s="259"/>
    </row>
    <row r="48" spans="1:14" ht="16" x14ac:dyDescent="0.35">
      <c r="A48" s="88">
        <v>2018</v>
      </c>
      <c r="B48" s="85">
        <v>8882.7000000000007</v>
      </c>
      <c r="C48" s="85">
        <v>1037</v>
      </c>
      <c r="D48" s="94"/>
      <c r="E48" s="85">
        <v>8967.6</v>
      </c>
      <c r="F48" s="85">
        <v>1056.3</v>
      </c>
      <c r="G48" s="333">
        <v>11.779071323431017</v>
      </c>
      <c r="H48" s="259"/>
      <c r="I48" s="259"/>
      <c r="K48" s="259"/>
    </row>
    <row r="49" spans="1:12" ht="16" x14ac:dyDescent="0.35">
      <c r="A49" s="88">
        <v>2019</v>
      </c>
      <c r="B49" s="85">
        <v>9054</v>
      </c>
      <c r="C49" s="85">
        <v>1074.9000000000001</v>
      </c>
      <c r="D49" s="94"/>
      <c r="E49" s="85">
        <v>9140.5</v>
      </c>
      <c r="F49" s="85">
        <v>1093.5</v>
      </c>
      <c r="G49" s="333">
        <v>11.96</v>
      </c>
      <c r="H49" s="259"/>
      <c r="I49" s="259"/>
      <c r="K49" s="259"/>
    </row>
    <row r="50" spans="1:12" ht="16" x14ac:dyDescent="0.35">
      <c r="A50" s="88">
        <v>2020</v>
      </c>
      <c r="B50" s="85">
        <v>9215.1</v>
      </c>
      <c r="C50" s="85">
        <v>1096.8999999999999</v>
      </c>
      <c r="D50" s="94"/>
      <c r="E50" s="85">
        <v>9289.7610000000004</v>
      </c>
      <c r="F50" s="85">
        <v>1128.2</v>
      </c>
      <c r="G50" s="333">
        <v>12.144553557405837</v>
      </c>
      <c r="H50" s="259"/>
      <c r="I50" s="259"/>
      <c r="K50" s="259"/>
    </row>
    <row r="51" spans="1:12" ht="16" x14ac:dyDescent="0.35">
      <c r="A51" s="88">
        <v>2021</v>
      </c>
      <c r="B51" s="85">
        <v>9369.9</v>
      </c>
      <c r="C51" s="85">
        <v>1145.2</v>
      </c>
      <c r="D51" s="94"/>
      <c r="E51" s="85">
        <v>9451.5</v>
      </c>
      <c r="F51" s="85">
        <v>1162.4000000000001</v>
      </c>
      <c r="G51" s="333">
        <f>F51/E51*100</f>
        <v>12.298576945458393</v>
      </c>
      <c r="H51" s="259"/>
      <c r="I51" s="259"/>
      <c r="K51" s="259"/>
    </row>
    <row r="52" spans="1:12" ht="16" x14ac:dyDescent="0.35">
      <c r="A52" s="484">
        <v>2022</v>
      </c>
      <c r="B52" s="485">
        <v>9557.5</v>
      </c>
      <c r="C52" s="485">
        <v>1182.1000000000001</v>
      </c>
      <c r="D52" s="378"/>
      <c r="E52" s="485">
        <v>9662</v>
      </c>
      <c r="F52" s="485">
        <v>1201.8</v>
      </c>
      <c r="G52" s="333">
        <f>F52/E52*100</f>
        <v>12.438418546884703</v>
      </c>
      <c r="H52" s="259"/>
      <c r="I52" s="259"/>
      <c r="K52" s="259"/>
    </row>
    <row r="53" spans="1:12" ht="16" x14ac:dyDescent="0.35">
      <c r="A53" s="6" t="s">
        <v>727</v>
      </c>
      <c r="B53" s="102">
        <v>9633</v>
      </c>
      <c r="C53" s="102">
        <v>1235</v>
      </c>
      <c r="D53" s="130"/>
      <c r="E53" s="102">
        <v>9699.2000000000007</v>
      </c>
      <c r="F53" s="102">
        <v>1252.5</v>
      </c>
      <c r="G53" s="355">
        <f>F53/E53*100</f>
        <v>12.913436159683272</v>
      </c>
      <c r="H53" s="259"/>
      <c r="I53" s="259"/>
      <c r="K53" s="259"/>
      <c r="L53" s="259"/>
    </row>
    <row r="54" spans="1:12" x14ac:dyDescent="0.35">
      <c r="A54" s="82" t="s">
        <v>308</v>
      </c>
    </row>
    <row r="55" spans="1:12" ht="28.5" x14ac:dyDescent="0.35">
      <c r="A55" s="486" t="s">
        <v>733</v>
      </c>
      <c r="B55" s="487"/>
      <c r="C55" s="487"/>
      <c r="D55" s="487"/>
      <c r="E55" s="487"/>
      <c r="F55" s="487"/>
      <c r="G55" s="487"/>
    </row>
    <row r="56" spans="1:12" x14ac:dyDescent="0.35">
      <c r="A56" s="350"/>
      <c r="B56" s="350"/>
      <c r="C56" s="350"/>
      <c r="D56" s="350"/>
      <c r="E56" s="350"/>
      <c r="F56" s="424"/>
      <c r="G56" s="350"/>
      <c r="H56" s="53"/>
    </row>
    <row r="57" spans="1:12" x14ac:dyDescent="0.35">
      <c r="F57" s="259"/>
    </row>
    <row r="59" spans="1:12" x14ac:dyDescent="0.35">
      <c r="F59" s="53"/>
    </row>
  </sheetData>
  <mergeCells count="4">
    <mergeCell ref="E3:G3"/>
    <mergeCell ref="B4:B5"/>
    <mergeCell ref="D4:D5"/>
    <mergeCell ref="E4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</sheetPr>
  <dimension ref="A1:H37"/>
  <sheetViews>
    <sheetView rightToLeft="1" zoomScale="90" zoomScaleNormal="90" workbookViewId="0"/>
  </sheetViews>
  <sheetFormatPr defaultColWidth="9.1796875" defaultRowHeight="15.5" x14ac:dyDescent="0.35"/>
  <cols>
    <col min="1" max="1" width="21.453125" customWidth="1"/>
    <col min="2" max="2" width="9.453125" customWidth="1"/>
    <col min="3" max="3" width="10.81640625" customWidth="1"/>
    <col min="4" max="4" width="2" customWidth="1"/>
    <col min="6" max="6" width="9.453125" customWidth="1"/>
    <col min="7" max="7" width="12.54296875" customWidth="1"/>
  </cols>
  <sheetData>
    <row r="1" spans="1:8" ht="15" customHeight="1" x14ac:dyDescent="0.35"/>
    <row r="2" spans="1:8" ht="16" x14ac:dyDescent="0.35">
      <c r="A2" s="262" t="s">
        <v>683</v>
      </c>
    </row>
    <row r="3" spans="1:8" x14ac:dyDescent="0.35">
      <c r="A3" s="29" t="s">
        <v>316</v>
      </c>
    </row>
    <row r="4" spans="1:8" ht="16.5" customHeight="1" x14ac:dyDescent="0.35">
      <c r="A4" s="66"/>
      <c r="B4" s="119" t="s">
        <v>6</v>
      </c>
      <c r="C4" s="119"/>
      <c r="D4" s="103"/>
      <c r="E4" s="119" t="s">
        <v>10</v>
      </c>
      <c r="F4" s="119"/>
      <c r="G4" s="119"/>
    </row>
    <row r="5" spans="1:8" ht="35" x14ac:dyDescent="0.35">
      <c r="A5" s="386" t="s">
        <v>577</v>
      </c>
      <c r="B5" s="39" t="s">
        <v>326</v>
      </c>
      <c r="C5" s="39" t="s">
        <v>305</v>
      </c>
      <c r="D5" s="39"/>
      <c r="E5" s="39" t="s">
        <v>13</v>
      </c>
      <c r="F5" s="39" t="s">
        <v>326</v>
      </c>
      <c r="G5" s="39" t="s">
        <v>305</v>
      </c>
    </row>
    <row r="6" spans="1:8" x14ac:dyDescent="0.35">
      <c r="A6" s="43"/>
      <c r="B6" s="54"/>
      <c r="C6" s="54"/>
      <c r="D6" s="54"/>
      <c r="E6" s="54"/>
      <c r="F6" s="54"/>
      <c r="G6" s="54"/>
    </row>
    <row r="7" spans="1:8" ht="16" x14ac:dyDescent="0.35">
      <c r="A7" s="150" t="s">
        <v>13</v>
      </c>
      <c r="B7" s="105">
        <v>1090.9549999999999</v>
      </c>
      <c r="C7" s="105">
        <v>110.813</v>
      </c>
      <c r="D7" s="105"/>
      <c r="E7" s="105">
        <v>100</v>
      </c>
      <c r="F7" s="105">
        <v>100</v>
      </c>
      <c r="G7" s="105">
        <v>100</v>
      </c>
    </row>
    <row r="8" spans="1:8" ht="9.65" customHeight="1" x14ac:dyDescent="0.35">
      <c r="A8" s="43"/>
      <c r="B8" s="96"/>
      <c r="C8" s="96"/>
      <c r="D8" s="96"/>
      <c r="E8" s="96"/>
      <c r="F8" s="96"/>
      <c r="G8" s="96"/>
    </row>
    <row r="9" spans="1:8" ht="16" x14ac:dyDescent="0.35">
      <c r="A9" s="23" t="s">
        <v>54</v>
      </c>
      <c r="B9" s="105">
        <v>92.456999999999994</v>
      </c>
      <c r="C9" s="105">
        <v>18.79</v>
      </c>
      <c r="D9" s="105"/>
      <c r="E9" s="105">
        <v>9.2569447680417518</v>
      </c>
      <c r="F9" s="105">
        <v>8.4748683492903005</v>
      </c>
      <c r="G9" s="105">
        <v>16.956494274137508</v>
      </c>
      <c r="H9" s="53"/>
    </row>
    <row r="10" spans="1:8" ht="9.65" customHeight="1" x14ac:dyDescent="0.35">
      <c r="A10" s="43"/>
      <c r="B10" s="96"/>
      <c r="C10" s="96"/>
      <c r="D10" s="96"/>
      <c r="E10" s="96"/>
      <c r="F10" s="96"/>
      <c r="G10" s="96"/>
    </row>
    <row r="11" spans="1:8" ht="16" x14ac:dyDescent="0.35">
      <c r="A11" s="23" t="s">
        <v>55</v>
      </c>
      <c r="B11" s="105">
        <v>107.839</v>
      </c>
      <c r="C11" s="105">
        <v>55.021999999999998</v>
      </c>
      <c r="D11" s="105"/>
      <c r="E11" s="105">
        <v>13.551783705340798</v>
      </c>
      <c r="F11" s="105">
        <v>9.8848256802526233</v>
      </c>
      <c r="G11" s="105">
        <v>49.653019050111446</v>
      </c>
      <c r="H11" s="53"/>
    </row>
    <row r="12" spans="1:8" ht="16" x14ac:dyDescent="0.35">
      <c r="A12" s="22" t="s">
        <v>56</v>
      </c>
      <c r="B12" s="91">
        <v>14.435</v>
      </c>
      <c r="C12" s="91">
        <v>1.0569999999999999</v>
      </c>
      <c r="D12" s="91"/>
      <c r="E12" s="91">
        <v>1.2891007249319337</v>
      </c>
      <c r="F12" s="91">
        <v>1.323152650659285</v>
      </c>
      <c r="G12" s="91">
        <v>0.95385920424498927</v>
      </c>
    </row>
    <row r="13" spans="1:8" ht="16" x14ac:dyDescent="0.35">
      <c r="A13" s="22" t="s">
        <v>517</v>
      </c>
      <c r="B13" s="91">
        <v>11.823</v>
      </c>
      <c r="C13" s="91">
        <v>2.7450000000000001</v>
      </c>
      <c r="D13" s="91"/>
      <c r="E13" s="91">
        <v>1.2121307939635604</v>
      </c>
      <c r="F13" s="91">
        <v>1.0837293930547089</v>
      </c>
      <c r="G13" s="91">
        <v>2.4771461832095514</v>
      </c>
    </row>
    <row r="14" spans="1:8" ht="16" x14ac:dyDescent="0.35">
      <c r="A14" s="22" t="s">
        <v>57</v>
      </c>
      <c r="B14" s="91">
        <v>38.572000000000003</v>
      </c>
      <c r="C14" s="91">
        <v>20.065999999999999</v>
      </c>
      <c r="D14" s="91"/>
      <c r="E14" s="91">
        <v>4.879311148241591</v>
      </c>
      <c r="F14" s="91">
        <v>3.5356178760810488</v>
      </c>
      <c r="G14" s="91">
        <v>18.10798372032162</v>
      </c>
    </row>
    <row r="15" spans="1:8" ht="16" x14ac:dyDescent="0.35">
      <c r="A15" s="22" t="s">
        <v>58</v>
      </c>
      <c r="B15" s="91">
        <v>40.076000000000001</v>
      </c>
      <c r="C15" s="91">
        <v>29.129000000000001</v>
      </c>
      <c r="D15" s="91"/>
      <c r="E15" s="91">
        <v>5.7585989974770504</v>
      </c>
      <c r="F15" s="91">
        <v>3.6734787411029792</v>
      </c>
      <c r="G15" s="91">
        <v>26.286627020295455</v>
      </c>
    </row>
    <row r="16" spans="1:8" ht="16" x14ac:dyDescent="0.35">
      <c r="A16" s="22" t="s">
        <v>59</v>
      </c>
      <c r="B16" s="91">
        <v>2.9340000000000002</v>
      </c>
      <c r="C16" s="91">
        <v>2.0249999999999999</v>
      </c>
      <c r="D16" s="91"/>
      <c r="E16" s="91">
        <v>0.41272525146284472</v>
      </c>
      <c r="F16" s="91">
        <v>0.26893868216379235</v>
      </c>
      <c r="G16" s="91">
        <v>1.8274029220398329</v>
      </c>
    </row>
    <row r="17" spans="1:7" ht="9.65" customHeight="1" x14ac:dyDescent="0.35">
      <c r="A17" s="43"/>
      <c r="B17" s="96"/>
      <c r="C17" s="96"/>
      <c r="D17" s="96"/>
      <c r="E17" s="96"/>
      <c r="F17" s="96"/>
      <c r="G17" s="96"/>
    </row>
    <row r="18" spans="1:7" ht="16" x14ac:dyDescent="0.35">
      <c r="A18" s="23" t="s">
        <v>60</v>
      </c>
      <c r="B18" s="105">
        <v>150.535</v>
      </c>
      <c r="C18" s="105">
        <v>18.027999999999999</v>
      </c>
      <c r="D18" s="105"/>
      <c r="E18" s="105">
        <v>14.026251323050703</v>
      </c>
      <c r="F18" s="105">
        <v>13.798460981433699</v>
      </c>
      <c r="G18" s="105">
        <v>16.268849322732891</v>
      </c>
    </row>
    <row r="19" spans="1:7" ht="16" x14ac:dyDescent="0.35">
      <c r="A19" s="22" t="s">
        <v>61</v>
      </c>
      <c r="B19" s="91">
        <v>111.879</v>
      </c>
      <c r="C19" s="91">
        <v>6.2320000000000002</v>
      </c>
      <c r="D19" s="91"/>
      <c r="E19" s="91">
        <v>9.8281032611951726</v>
      </c>
      <c r="F19" s="91">
        <v>10.255143429380681</v>
      </c>
      <c r="G19" s="91">
        <v>5.6238888939023397</v>
      </c>
    </row>
    <row r="20" spans="1:7" ht="16" x14ac:dyDescent="0.35">
      <c r="A20" s="22" t="s">
        <v>62</v>
      </c>
      <c r="B20" s="91">
        <v>38.655999999999999</v>
      </c>
      <c r="C20" s="91">
        <v>11.795999999999999</v>
      </c>
      <c r="D20" s="91"/>
      <c r="E20" s="91">
        <v>4.1981480618555329</v>
      </c>
      <c r="F20" s="91">
        <v>3.543317552053018</v>
      </c>
      <c r="G20" s="91">
        <v>10.644960428830553</v>
      </c>
    </row>
    <row r="21" spans="1:7" ht="9.65" customHeight="1" x14ac:dyDescent="0.35">
      <c r="A21" s="43"/>
      <c r="B21" s="96"/>
      <c r="C21" s="96"/>
      <c r="D21" s="96"/>
      <c r="E21" s="96"/>
      <c r="F21" s="96"/>
      <c r="G21" s="96"/>
    </row>
    <row r="22" spans="1:7" ht="16" x14ac:dyDescent="0.35">
      <c r="A22" s="23" t="s">
        <v>63</v>
      </c>
      <c r="B22" s="105">
        <v>325.53899999999999</v>
      </c>
      <c r="C22" s="105">
        <v>10.688000000000001</v>
      </c>
      <c r="D22" s="105"/>
      <c r="E22" s="105">
        <v>27.977779405009951</v>
      </c>
      <c r="F22" s="105">
        <v>29.83981924094028</v>
      </c>
      <c r="G22" s="105">
        <v>9.6450777435860413</v>
      </c>
    </row>
    <row r="23" spans="1:7" ht="16" x14ac:dyDescent="0.35">
      <c r="A23" s="22" t="s">
        <v>64</v>
      </c>
      <c r="B23" s="91">
        <v>65.548000000000002</v>
      </c>
      <c r="C23" s="91">
        <v>6.6609999999999996</v>
      </c>
      <c r="D23" s="91"/>
      <c r="E23" s="91">
        <v>6.0084808382316712</v>
      </c>
      <c r="F23" s="91">
        <v>6.0083138167935441</v>
      </c>
      <c r="G23" s="91">
        <v>6.0110275870159633</v>
      </c>
    </row>
    <row r="24" spans="1:7" ht="16" x14ac:dyDescent="0.35">
      <c r="A24" s="22" t="s">
        <v>65</v>
      </c>
      <c r="B24" s="91">
        <v>118.143</v>
      </c>
      <c r="C24" s="91">
        <v>1.958</v>
      </c>
      <c r="D24" s="91"/>
      <c r="E24" s="91">
        <v>9.9936926261974026</v>
      </c>
      <c r="F24" s="91">
        <v>10.82931926614755</v>
      </c>
      <c r="G24" s="91">
        <v>1.7669407019032062</v>
      </c>
    </row>
    <row r="25" spans="1:7" ht="16" x14ac:dyDescent="0.35">
      <c r="A25" s="22" t="s">
        <v>66</v>
      </c>
      <c r="B25" s="91">
        <v>40.271999999999998</v>
      </c>
      <c r="C25" s="91">
        <v>2.0230000000000001</v>
      </c>
      <c r="D25" s="91"/>
      <c r="E25" s="91">
        <v>3.5193980868187538</v>
      </c>
      <c r="F25" s="91">
        <v>3.6914446517042405</v>
      </c>
      <c r="G25" s="91">
        <v>1.8255980796476949</v>
      </c>
    </row>
    <row r="26" spans="1:7" ht="16" x14ac:dyDescent="0.35">
      <c r="A26" s="22" t="s">
        <v>67</v>
      </c>
      <c r="B26" s="91">
        <v>101.57599999999999</v>
      </c>
      <c r="C26" s="91">
        <v>4.7E-2</v>
      </c>
      <c r="D26" s="91"/>
      <c r="E26" s="91">
        <v>8.4561246430259409</v>
      </c>
      <c r="F26" s="91">
        <v>9.3107415062949439</v>
      </c>
      <c r="G26" s="91">
        <v>4.2413796215245506E-2</v>
      </c>
    </row>
    <row r="27" spans="1:7" ht="9.65" customHeight="1" x14ac:dyDescent="0.35">
      <c r="A27" s="43"/>
      <c r="B27" s="96"/>
      <c r="C27" s="96"/>
      <c r="D27" s="96"/>
      <c r="E27" s="96"/>
      <c r="F27" s="96"/>
      <c r="G27" s="96"/>
    </row>
    <row r="28" spans="1:7" ht="16" x14ac:dyDescent="0.35">
      <c r="A28" s="23" t="s">
        <v>68</v>
      </c>
      <c r="B28" s="105">
        <v>236.28100000000001</v>
      </c>
      <c r="C28" s="105">
        <v>1.175</v>
      </c>
      <c r="D28" s="105"/>
      <c r="E28" s="105">
        <v>19.758888570838963</v>
      </c>
      <c r="F28" s="105">
        <v>21.65818021824915</v>
      </c>
      <c r="G28" s="105">
        <v>1.0603449053811376</v>
      </c>
    </row>
    <row r="29" spans="1:7" ht="9.65" customHeight="1" x14ac:dyDescent="0.35">
      <c r="A29" s="43"/>
      <c r="B29" s="96"/>
      <c r="C29" s="96"/>
      <c r="D29" s="96"/>
      <c r="E29" s="96"/>
      <c r="F29" s="96"/>
      <c r="G29" s="96"/>
    </row>
    <row r="30" spans="1:7" ht="16" x14ac:dyDescent="0.35">
      <c r="A30" s="23" t="s">
        <v>69</v>
      </c>
      <c r="B30" s="105">
        <v>152.84899999999999</v>
      </c>
      <c r="C30" s="105">
        <v>7.0460000000000003</v>
      </c>
      <c r="D30" s="105"/>
      <c r="E30" s="105">
        <v>13.304980661824912</v>
      </c>
      <c r="F30" s="105">
        <v>14.010568721899618</v>
      </c>
      <c r="G30" s="105">
        <v>6.3584597475025495</v>
      </c>
    </row>
    <row r="31" spans="1:7" ht="16" x14ac:dyDescent="0.35">
      <c r="A31" s="22" t="s">
        <v>70</v>
      </c>
      <c r="B31" s="91">
        <v>84.191000000000003</v>
      </c>
      <c r="C31" s="91">
        <v>4.9000000000000002E-2</v>
      </c>
      <c r="D31" s="91"/>
      <c r="E31" s="91">
        <v>7.0096724159737986</v>
      </c>
      <c r="F31" s="91">
        <v>7.7171835685248258</v>
      </c>
      <c r="G31" s="91">
        <v>4.4218638607383613E-2</v>
      </c>
    </row>
    <row r="32" spans="1:7" ht="16" x14ac:dyDescent="0.35">
      <c r="A32" s="22" t="s">
        <v>71</v>
      </c>
      <c r="B32" s="91">
        <v>68.658000000000001</v>
      </c>
      <c r="C32" s="91">
        <v>6.9969999999999999</v>
      </c>
      <c r="D32" s="91"/>
      <c r="E32" s="91">
        <v>6.2953082458511123</v>
      </c>
      <c r="F32" s="91">
        <v>6.2933851533747962</v>
      </c>
      <c r="G32" s="91">
        <v>6.3142411088951658</v>
      </c>
    </row>
    <row r="33" spans="1:7" ht="9.65" customHeight="1" x14ac:dyDescent="0.35">
      <c r="A33" s="43"/>
      <c r="B33" s="96"/>
      <c r="C33" s="96"/>
      <c r="D33" s="96"/>
      <c r="E33" s="96"/>
      <c r="F33" s="96"/>
      <c r="G33" s="96"/>
    </row>
    <row r="34" spans="1:7" ht="19" x14ac:dyDescent="0.35">
      <c r="A34" s="267" t="s">
        <v>471</v>
      </c>
      <c r="B34" s="121">
        <v>25.454999999999998</v>
      </c>
      <c r="C34" s="121">
        <v>6.3E-2</v>
      </c>
      <c r="D34" s="121"/>
      <c r="E34" s="121">
        <v>2.123371565892918</v>
      </c>
      <c r="F34" s="121">
        <v>2.3332768079343329</v>
      </c>
      <c r="G34" s="121">
        <v>5.6852535352350353E-2</v>
      </c>
    </row>
    <row r="35" spans="1:7" x14ac:dyDescent="0.35">
      <c r="A35" s="29" t="s">
        <v>299</v>
      </c>
    </row>
    <row r="36" spans="1:7" x14ac:dyDescent="0.35">
      <c r="A36" s="7" t="s">
        <v>332</v>
      </c>
    </row>
    <row r="37" spans="1:7" x14ac:dyDescent="0.35">
      <c r="A37" s="63" t="s">
        <v>333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F37"/>
  <sheetViews>
    <sheetView rightToLeft="1" zoomScaleNormal="100" workbookViewId="0"/>
  </sheetViews>
  <sheetFormatPr defaultColWidth="9.1796875" defaultRowHeight="15.5" x14ac:dyDescent="0.35"/>
  <cols>
    <col min="1" max="1" width="17.1796875" customWidth="1"/>
    <col min="2" max="2" width="15.453125" customWidth="1"/>
    <col min="3" max="3" width="10.81640625" customWidth="1"/>
    <col min="4" max="4" width="11.453125" customWidth="1"/>
    <col min="5" max="5" width="1.453125" customWidth="1"/>
    <col min="6" max="6" width="20.54296875" customWidth="1"/>
  </cols>
  <sheetData>
    <row r="1" spans="1:6" ht="15" customHeight="1" x14ac:dyDescent="0.35"/>
    <row r="2" spans="1:6" ht="19" x14ac:dyDescent="0.35">
      <c r="A2" s="25" t="s">
        <v>685</v>
      </c>
    </row>
    <row r="3" spans="1:6" x14ac:dyDescent="0.35">
      <c r="A3" s="29" t="s">
        <v>316</v>
      </c>
    </row>
    <row r="4" spans="1:6" ht="16" x14ac:dyDescent="0.35">
      <c r="A4" s="66"/>
      <c r="B4" s="38"/>
      <c r="C4" s="119" t="s">
        <v>301</v>
      </c>
      <c r="D4" s="119"/>
      <c r="E4" s="119"/>
      <c r="F4" s="119"/>
    </row>
    <row r="5" spans="1:6" ht="48" x14ac:dyDescent="0.35">
      <c r="A5" s="386" t="s">
        <v>577</v>
      </c>
      <c r="B5" s="39" t="s">
        <v>416</v>
      </c>
      <c r="C5" s="39" t="s">
        <v>6</v>
      </c>
      <c r="D5" s="40" t="s">
        <v>10</v>
      </c>
      <c r="E5" s="40"/>
      <c r="F5" s="40" t="s">
        <v>429</v>
      </c>
    </row>
    <row r="6" spans="1:6" x14ac:dyDescent="0.35">
      <c r="A6" s="43"/>
      <c r="B6" s="54"/>
      <c r="C6" s="54"/>
      <c r="D6" s="54"/>
      <c r="E6" s="54"/>
      <c r="F6" s="54"/>
    </row>
    <row r="7" spans="1:6" ht="16" x14ac:dyDescent="0.35">
      <c r="A7" s="455" t="s">
        <v>13</v>
      </c>
      <c r="B7" s="105">
        <v>854.64099999999996</v>
      </c>
      <c r="C7" s="105">
        <v>217.59399999999999</v>
      </c>
      <c r="D7" s="92">
        <v>100</v>
      </c>
      <c r="E7" s="92"/>
      <c r="F7" s="92">
        <v>18.106156928791581</v>
      </c>
    </row>
    <row r="8" spans="1:6" ht="9.65" customHeight="1" x14ac:dyDescent="0.35">
      <c r="A8" s="43"/>
      <c r="B8" s="96"/>
      <c r="C8" s="96"/>
      <c r="D8" s="92"/>
      <c r="E8" s="92"/>
      <c r="F8" s="96"/>
    </row>
    <row r="9" spans="1:6" ht="16" x14ac:dyDescent="0.35">
      <c r="A9" s="23" t="s">
        <v>54</v>
      </c>
      <c r="B9" s="105">
        <v>33.17</v>
      </c>
      <c r="C9" s="105">
        <v>9.5139999999999993</v>
      </c>
      <c r="D9" s="92">
        <v>4.3723632085443533</v>
      </c>
      <c r="E9" s="92"/>
      <c r="F9" s="92">
        <v>8.5521407318849043</v>
      </c>
    </row>
    <row r="10" spans="1:6" ht="9.65" customHeight="1" x14ac:dyDescent="0.35">
      <c r="A10" s="43"/>
      <c r="B10" s="96"/>
      <c r="C10" s="96"/>
      <c r="D10" s="96"/>
      <c r="E10" s="96"/>
      <c r="F10" s="96"/>
    </row>
    <row r="11" spans="1:6" ht="16" x14ac:dyDescent="0.35">
      <c r="A11" s="23" t="s">
        <v>55</v>
      </c>
      <c r="B11" s="105">
        <v>101.524</v>
      </c>
      <c r="C11" s="105">
        <v>28.503</v>
      </c>
      <c r="D11" s="92">
        <v>13.099166337307095</v>
      </c>
      <c r="E11" s="92"/>
      <c r="F11" s="92">
        <v>17.501427597767421</v>
      </c>
    </row>
    <row r="12" spans="1:6" ht="16" x14ac:dyDescent="0.35">
      <c r="A12" s="22" t="s">
        <v>56</v>
      </c>
      <c r="B12" s="91">
        <v>6.2430000000000003</v>
      </c>
      <c r="C12" s="91">
        <v>2.1040000000000001</v>
      </c>
      <c r="D12" s="92">
        <v>0.96693842661102791</v>
      </c>
      <c r="E12" s="92"/>
      <c r="F12" s="92">
        <v>13.581203201652468</v>
      </c>
    </row>
    <row r="13" spans="1:6" ht="16" x14ac:dyDescent="0.35">
      <c r="A13" s="22" t="s">
        <v>517</v>
      </c>
      <c r="B13" s="91">
        <v>5.4480000000000004</v>
      </c>
      <c r="C13" s="91">
        <v>1.4630000000000001</v>
      </c>
      <c r="D13" s="92">
        <v>0.67235309797145149</v>
      </c>
      <c r="E13" s="92"/>
      <c r="F13" s="92">
        <v>10.043248438250842</v>
      </c>
    </row>
    <row r="14" spans="1:6" ht="16" x14ac:dyDescent="0.35">
      <c r="A14" s="22" t="s">
        <v>57</v>
      </c>
      <c r="B14" s="91">
        <v>37.878999999999998</v>
      </c>
      <c r="C14" s="91">
        <v>11.032</v>
      </c>
      <c r="D14" s="92">
        <v>5.0699927387703712</v>
      </c>
      <c r="E14" s="92"/>
      <c r="F14" s="92">
        <v>18.813738531327807</v>
      </c>
    </row>
    <row r="15" spans="1:6" ht="16" x14ac:dyDescent="0.35">
      <c r="A15" s="22" t="s">
        <v>58</v>
      </c>
      <c r="B15" s="91">
        <v>49.451999999999998</v>
      </c>
      <c r="C15" s="91">
        <v>13.239000000000001</v>
      </c>
      <c r="D15" s="92">
        <v>6.0842670294217678</v>
      </c>
      <c r="E15" s="92"/>
      <c r="F15" s="92">
        <v>19.130120656021965</v>
      </c>
    </row>
    <row r="16" spans="1:6" ht="16" x14ac:dyDescent="0.35">
      <c r="A16" s="22" t="s">
        <v>59</v>
      </c>
      <c r="B16" s="91">
        <v>2.5019999999999998</v>
      </c>
      <c r="C16" s="91">
        <v>0.66500000000000004</v>
      </c>
      <c r="D16" s="92">
        <v>0.30561504453247795</v>
      </c>
      <c r="E16" s="92"/>
      <c r="F16" s="92">
        <v>13.407258064516132</v>
      </c>
    </row>
    <row r="17" spans="1:6" ht="9.65" customHeight="1" x14ac:dyDescent="0.35">
      <c r="A17" s="43"/>
      <c r="B17" s="96"/>
      <c r="C17" s="96"/>
      <c r="D17" s="96"/>
      <c r="E17" s="96"/>
      <c r="F17" s="96"/>
    </row>
    <row r="18" spans="1:6" ht="16.5" customHeight="1" x14ac:dyDescent="0.35">
      <c r="A18" s="23" t="s">
        <v>60</v>
      </c>
      <c r="B18" s="105">
        <v>153.83099999999999</v>
      </c>
      <c r="C18" s="105">
        <v>39.933999999999997</v>
      </c>
      <c r="D18" s="92">
        <v>18.352528102796953</v>
      </c>
      <c r="E18" s="92"/>
      <c r="F18" s="92">
        <v>23.690845559227114</v>
      </c>
    </row>
    <row r="19" spans="1:6" ht="16" x14ac:dyDescent="0.35">
      <c r="A19" s="22" t="s">
        <v>61</v>
      </c>
      <c r="B19" s="91">
        <v>119.03400000000001</v>
      </c>
      <c r="C19" s="91">
        <v>31.167000000000002</v>
      </c>
      <c r="D19" s="92">
        <v>14.323464801419158</v>
      </c>
      <c r="E19" s="92"/>
      <c r="F19" s="92">
        <v>26.38788935831548</v>
      </c>
    </row>
    <row r="20" spans="1:6" ht="16" x14ac:dyDescent="0.35">
      <c r="A20" s="22" t="s">
        <v>62</v>
      </c>
      <c r="B20" s="91">
        <v>34.796999999999997</v>
      </c>
      <c r="C20" s="91">
        <v>8.7669999999999995</v>
      </c>
      <c r="D20" s="92">
        <v>4.0290633013777954</v>
      </c>
      <c r="E20" s="92"/>
      <c r="F20" s="92">
        <v>17.37691270910965</v>
      </c>
    </row>
    <row r="21" spans="1:6" ht="9.65" customHeight="1" x14ac:dyDescent="0.35">
      <c r="A21" s="43"/>
      <c r="B21" s="96"/>
      <c r="C21" s="96"/>
      <c r="D21" s="96"/>
      <c r="E21" s="96"/>
      <c r="F21" s="96"/>
    </row>
    <row r="22" spans="1:6" ht="16" x14ac:dyDescent="0.35">
      <c r="A22" s="23" t="s">
        <v>63</v>
      </c>
      <c r="B22" s="105">
        <v>215.142</v>
      </c>
      <c r="C22" s="105">
        <v>53.140999999999998</v>
      </c>
      <c r="D22" s="92">
        <v>24.422088844361518</v>
      </c>
      <c r="E22" s="92"/>
      <c r="F22" s="92">
        <v>15.805048954875858</v>
      </c>
    </row>
    <row r="23" spans="1:6" ht="16" x14ac:dyDescent="0.35">
      <c r="A23" s="22" t="s">
        <v>64</v>
      </c>
      <c r="B23" s="91">
        <v>51.314999999999998</v>
      </c>
      <c r="C23" s="91">
        <v>12.038</v>
      </c>
      <c r="D23" s="92">
        <v>5.5323216632811567</v>
      </c>
      <c r="E23" s="92"/>
      <c r="F23" s="92">
        <v>16.671282960336807</v>
      </c>
    </row>
    <row r="24" spans="1:6" ht="16" x14ac:dyDescent="0.35">
      <c r="A24" s="22" t="s">
        <v>65</v>
      </c>
      <c r="B24" s="91">
        <v>59.279000000000003</v>
      </c>
      <c r="C24" s="91">
        <v>14.635999999999999</v>
      </c>
      <c r="D24" s="92">
        <v>6.726288408687739</v>
      </c>
      <c r="E24" s="92"/>
      <c r="F24" s="92">
        <v>12.186409771775422</v>
      </c>
    </row>
    <row r="25" spans="1:6" ht="16" x14ac:dyDescent="0.35">
      <c r="A25" s="22" t="s">
        <v>66</v>
      </c>
      <c r="B25" s="91">
        <v>31.478999999999999</v>
      </c>
      <c r="C25" s="91">
        <v>8.6769999999999996</v>
      </c>
      <c r="D25" s="92">
        <v>3.9877018667794148</v>
      </c>
      <c r="E25" s="92"/>
      <c r="F25" s="92">
        <v>20.515427355479368</v>
      </c>
    </row>
    <row r="26" spans="1:6" ht="16" x14ac:dyDescent="0.35">
      <c r="A26" s="22" t="s">
        <v>67</v>
      </c>
      <c r="B26" s="91">
        <v>73.069000000000003</v>
      </c>
      <c r="C26" s="91">
        <v>17.79</v>
      </c>
      <c r="D26" s="92">
        <v>8.1757769056132066</v>
      </c>
      <c r="E26" s="92"/>
      <c r="F26" s="92">
        <v>17.505879574505769</v>
      </c>
    </row>
    <row r="27" spans="1:6" ht="9.65" customHeight="1" x14ac:dyDescent="0.35">
      <c r="A27" s="43"/>
      <c r="B27" s="96"/>
      <c r="C27" s="96"/>
      <c r="D27" s="96"/>
      <c r="E27" s="96"/>
      <c r="F27" s="96"/>
    </row>
    <row r="28" spans="1:6" ht="16" x14ac:dyDescent="0.35">
      <c r="A28" s="23" t="s">
        <v>68</v>
      </c>
      <c r="B28" s="105">
        <v>150.84700000000001</v>
      </c>
      <c r="C28" s="105">
        <v>29.509</v>
      </c>
      <c r="D28" s="92">
        <v>13.561495261817882</v>
      </c>
      <c r="E28" s="92"/>
      <c r="F28" s="92">
        <v>12.427144397277811</v>
      </c>
    </row>
    <row r="29" spans="1:6" ht="9.65" customHeight="1" x14ac:dyDescent="0.35">
      <c r="A29" s="43"/>
      <c r="B29" s="96"/>
      <c r="C29" s="96"/>
      <c r="D29" s="96"/>
      <c r="E29" s="96"/>
      <c r="F29" s="96"/>
    </row>
    <row r="30" spans="1:6" ht="16" x14ac:dyDescent="0.35">
      <c r="A30" s="23" t="s">
        <v>69</v>
      </c>
      <c r="B30" s="105">
        <v>182.565</v>
      </c>
      <c r="C30" s="105">
        <v>52.539000000000001</v>
      </c>
      <c r="D30" s="92">
        <v>24.145426804047908</v>
      </c>
      <c r="E30" s="92"/>
      <c r="F30" s="92">
        <v>32.858438350167297</v>
      </c>
    </row>
    <row r="31" spans="1:6" ht="16" x14ac:dyDescent="0.35">
      <c r="A31" s="22" t="s">
        <v>70</v>
      </c>
      <c r="B31" s="91">
        <v>105.596</v>
      </c>
      <c r="C31" s="91">
        <v>31.408999999999999</v>
      </c>
      <c r="D31" s="92">
        <v>14.434681103339248</v>
      </c>
      <c r="E31" s="92"/>
      <c r="F31" s="92">
        <v>37.285137701804373</v>
      </c>
    </row>
    <row r="32" spans="1:6" ht="16" x14ac:dyDescent="0.35">
      <c r="A32" s="22" t="s">
        <v>71</v>
      </c>
      <c r="B32" s="91">
        <v>76.97</v>
      </c>
      <c r="C32" s="91">
        <v>21.13</v>
      </c>
      <c r="D32" s="92">
        <v>9.7107457007086584</v>
      </c>
      <c r="E32" s="92"/>
      <c r="F32" s="92">
        <v>27.929416429846011</v>
      </c>
    </row>
    <row r="33" spans="1:6" ht="9.65" customHeight="1" x14ac:dyDescent="0.35">
      <c r="A33" s="43"/>
      <c r="B33" s="96"/>
      <c r="C33" s="96"/>
      <c r="D33" s="96"/>
      <c r="E33" s="96"/>
      <c r="F33" s="96"/>
    </row>
    <row r="34" spans="1:6" ht="35" x14ac:dyDescent="0.35">
      <c r="A34" s="470" t="s">
        <v>686</v>
      </c>
      <c r="B34" s="121">
        <v>17.562999999999999</v>
      </c>
      <c r="C34" s="121">
        <v>4.4530000000000003</v>
      </c>
      <c r="D34" s="139">
        <v>2.0464718696287583</v>
      </c>
      <c r="E34" s="139"/>
      <c r="F34" s="139">
        <v>17.450427149463124</v>
      </c>
    </row>
    <row r="35" spans="1:6" x14ac:dyDescent="0.35">
      <c r="A35" s="29" t="s">
        <v>299</v>
      </c>
    </row>
    <row r="36" spans="1:6" x14ac:dyDescent="0.35">
      <c r="A36" s="63" t="s">
        <v>334</v>
      </c>
    </row>
    <row r="37" spans="1:6" x14ac:dyDescent="0.35">
      <c r="A37" s="457" t="s">
        <v>333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</sheetPr>
  <dimension ref="A1:F37"/>
  <sheetViews>
    <sheetView rightToLeft="1" zoomScale="90" zoomScaleNormal="90" workbookViewId="0"/>
  </sheetViews>
  <sheetFormatPr defaultColWidth="9.1796875" defaultRowHeight="15.5" x14ac:dyDescent="0.35"/>
  <cols>
    <col min="1" max="1" width="21.453125" style="305" customWidth="1"/>
    <col min="2" max="2" width="15.453125" customWidth="1"/>
    <col min="4" max="4" width="9" customWidth="1"/>
    <col min="5" max="5" width="3.453125" customWidth="1"/>
    <col min="6" max="6" width="14.453125" customWidth="1"/>
    <col min="8" max="8" width="11.54296875" customWidth="1"/>
  </cols>
  <sheetData>
    <row r="1" spans="1:6" ht="15" customHeight="1" x14ac:dyDescent="0.35"/>
    <row r="2" spans="1:6" ht="16" x14ac:dyDescent="0.35">
      <c r="A2" s="25" t="s">
        <v>688</v>
      </c>
    </row>
    <row r="3" spans="1:6" x14ac:dyDescent="0.35">
      <c r="A3" s="306" t="s">
        <v>316</v>
      </c>
      <c r="B3" s="20"/>
      <c r="C3" s="20"/>
      <c r="D3" s="20"/>
      <c r="E3" s="20"/>
      <c r="F3" s="20"/>
    </row>
    <row r="4" spans="1:6" ht="16.5" customHeight="1" x14ac:dyDescent="0.35">
      <c r="A4" s="43"/>
      <c r="B4" s="22"/>
      <c r="C4" s="136" t="s">
        <v>3</v>
      </c>
      <c r="D4" s="136"/>
      <c r="E4" s="132"/>
      <c r="F4" s="24"/>
    </row>
    <row r="5" spans="1:6" ht="48" x14ac:dyDescent="0.35">
      <c r="A5" s="42" t="s">
        <v>272</v>
      </c>
      <c r="B5" s="39" t="s">
        <v>376</v>
      </c>
      <c r="C5" s="39" t="s">
        <v>6</v>
      </c>
      <c r="D5" s="225" t="s">
        <v>10</v>
      </c>
      <c r="E5" s="39"/>
      <c r="F5" s="40" t="s">
        <v>417</v>
      </c>
    </row>
    <row r="6" spans="1:6" x14ac:dyDescent="0.35">
      <c r="A6" s="43"/>
      <c r="B6" s="54"/>
      <c r="C6" s="54"/>
      <c r="D6" s="54"/>
      <c r="E6" s="54"/>
      <c r="F6" s="54"/>
    </row>
    <row r="7" spans="1:6" ht="16" x14ac:dyDescent="0.35">
      <c r="A7" s="307" t="s">
        <v>13</v>
      </c>
      <c r="B7" s="105">
        <v>9662.0380000000005</v>
      </c>
      <c r="C7" s="105">
        <v>1201.7660000000001</v>
      </c>
      <c r="D7" s="105">
        <v>100</v>
      </c>
      <c r="E7" s="105"/>
      <c r="F7" s="92">
        <v>12.438017734974755</v>
      </c>
    </row>
    <row r="8" spans="1:6" ht="16" x14ac:dyDescent="0.35">
      <c r="A8" s="43"/>
      <c r="B8" s="96"/>
      <c r="C8" s="96"/>
      <c r="D8" s="96"/>
      <c r="E8" s="96"/>
      <c r="F8" s="96"/>
    </row>
    <row r="9" spans="1:6" ht="16" x14ac:dyDescent="0.35">
      <c r="A9" s="307" t="s">
        <v>72</v>
      </c>
      <c r="B9" s="105">
        <v>8864.1059999999998</v>
      </c>
      <c r="C9" s="105">
        <v>1116.0899999999999</v>
      </c>
      <c r="D9" s="105">
        <v>92.870825102390967</v>
      </c>
      <c r="E9" s="105"/>
      <c r="F9" s="92">
        <v>12.59111747986768</v>
      </c>
    </row>
    <row r="10" spans="1:6" ht="16" x14ac:dyDescent="0.35">
      <c r="A10" s="308" t="s">
        <v>482</v>
      </c>
      <c r="B10" s="91">
        <v>981.71100000000001</v>
      </c>
      <c r="C10" s="91">
        <v>93.606999999999999</v>
      </c>
      <c r="D10" s="91">
        <v>7.7891203445595885</v>
      </c>
      <c r="E10" s="105"/>
      <c r="F10" s="92">
        <v>9.5350872099833861</v>
      </c>
    </row>
    <row r="11" spans="1:6" ht="16" x14ac:dyDescent="0.35">
      <c r="A11" s="308" t="s">
        <v>73</v>
      </c>
      <c r="B11" s="91">
        <v>981.71100000000001</v>
      </c>
      <c r="C11" s="91">
        <v>93.606999999999999</v>
      </c>
      <c r="D11" s="91">
        <v>7.7891203445595885</v>
      </c>
      <c r="E11" s="105"/>
      <c r="F11" s="92">
        <v>9.5350872099833861</v>
      </c>
    </row>
    <row r="12" spans="1:6" ht="16" x14ac:dyDescent="0.35">
      <c r="A12" s="308" t="s">
        <v>477</v>
      </c>
      <c r="B12" s="91">
        <v>2173.1260000000002</v>
      </c>
      <c r="C12" s="91">
        <v>355.30900000000003</v>
      </c>
      <c r="D12" s="91">
        <v>29.56557266556052</v>
      </c>
      <c r="E12" s="91"/>
      <c r="F12" s="92">
        <v>16.350133402296969</v>
      </c>
    </row>
    <row r="13" spans="1:6" ht="16" x14ac:dyDescent="0.35">
      <c r="A13" s="308" t="s">
        <v>74</v>
      </c>
      <c r="B13" s="91">
        <v>474.53</v>
      </c>
      <c r="C13" s="91">
        <v>72.984999999999999</v>
      </c>
      <c r="D13" s="91">
        <v>6.073145687263577</v>
      </c>
      <c r="E13" s="91"/>
      <c r="F13" s="92">
        <v>15.380481739826775</v>
      </c>
    </row>
    <row r="14" spans="1:6" ht="16" x14ac:dyDescent="0.35">
      <c r="A14" s="308" t="s">
        <v>75</v>
      </c>
      <c r="B14" s="91">
        <v>290.30599999999998</v>
      </c>
      <c r="C14" s="91">
        <v>60.244</v>
      </c>
      <c r="D14" s="91">
        <v>5.0129559331849958</v>
      </c>
      <c r="E14" s="91"/>
      <c r="F14" s="92">
        <v>20.751896274965038</v>
      </c>
    </row>
    <row r="15" spans="1:6" ht="16" x14ac:dyDescent="0.35">
      <c r="A15" s="308" t="s">
        <v>76</v>
      </c>
      <c r="B15" s="91">
        <v>260.45299999999997</v>
      </c>
      <c r="C15" s="91">
        <v>49.116999999999997</v>
      </c>
      <c r="D15" s="91">
        <v>4.0870685308121546</v>
      </c>
      <c r="E15" s="91"/>
      <c r="F15" s="92">
        <v>18.858296890417851</v>
      </c>
    </row>
    <row r="16" spans="1:6" ht="16" x14ac:dyDescent="0.35">
      <c r="A16" s="308" t="s">
        <v>478</v>
      </c>
      <c r="B16" s="91">
        <v>255.387</v>
      </c>
      <c r="C16" s="91">
        <v>43.122</v>
      </c>
      <c r="D16" s="91">
        <v>3.588219337208741</v>
      </c>
      <c r="E16" s="91"/>
      <c r="F16" s="92">
        <v>16.884962821130284</v>
      </c>
    </row>
    <row r="17" spans="1:6" ht="16" x14ac:dyDescent="0.35">
      <c r="A17" s="308" t="s">
        <v>454</v>
      </c>
      <c r="B17" s="91">
        <v>226.827</v>
      </c>
      <c r="C17" s="91">
        <v>35.750999999999998</v>
      </c>
      <c r="D17" s="91">
        <v>2.9748719800693308</v>
      </c>
      <c r="E17" s="91"/>
      <c r="F17" s="92">
        <v>15.761351161898714</v>
      </c>
    </row>
    <row r="18" spans="1:6" ht="16" x14ac:dyDescent="0.35">
      <c r="A18" s="27" t="s">
        <v>565</v>
      </c>
      <c r="B18" s="91">
        <v>233.10400000000001</v>
      </c>
      <c r="C18" s="91">
        <v>43.917000000000002</v>
      </c>
      <c r="D18" s="91">
        <v>3.6543719825656575</v>
      </c>
      <c r="E18" s="91"/>
      <c r="F18" s="92">
        <v>18.840088544169127</v>
      </c>
    </row>
    <row r="19" spans="1:6" ht="16" x14ac:dyDescent="0.35">
      <c r="A19" s="27" t="s">
        <v>566</v>
      </c>
      <c r="B19" s="91">
        <v>214.16200000000001</v>
      </c>
      <c r="C19" s="91">
        <v>35.506</v>
      </c>
      <c r="D19" s="91">
        <v>2.9544853157769482</v>
      </c>
      <c r="E19" s="91"/>
      <c r="F19" s="92">
        <v>16.579038298110778</v>
      </c>
    </row>
    <row r="20" spans="1:6" ht="16" x14ac:dyDescent="0.35">
      <c r="A20" s="27" t="s">
        <v>611</v>
      </c>
      <c r="B20" s="91">
        <v>218.357</v>
      </c>
      <c r="C20" s="91">
        <v>14.667</v>
      </c>
      <c r="D20" s="91">
        <v>1.2204538986791105</v>
      </c>
      <c r="E20" s="91"/>
      <c r="F20" s="92">
        <v>6.7169818233443399</v>
      </c>
    </row>
    <row r="21" spans="1:6" ht="16" x14ac:dyDescent="0.35">
      <c r="A21" s="310" t="s">
        <v>338</v>
      </c>
      <c r="B21" s="91">
        <v>1268.827</v>
      </c>
      <c r="C21" s="91">
        <v>209.172</v>
      </c>
      <c r="D21" s="91">
        <v>17.405385074964673</v>
      </c>
      <c r="E21" s="91"/>
      <c r="F21" s="92">
        <v>16.485462557149241</v>
      </c>
    </row>
    <row r="22" spans="1:6" ht="16" x14ac:dyDescent="0.35">
      <c r="A22" s="308" t="s">
        <v>335</v>
      </c>
      <c r="B22" s="91">
        <v>1370.4259999999999</v>
      </c>
      <c r="C22" s="91">
        <v>154.61500000000001</v>
      </c>
      <c r="D22" s="91">
        <v>12.865649385986956</v>
      </c>
      <c r="E22" s="91"/>
      <c r="F22" s="92">
        <v>11.282258217517766</v>
      </c>
    </row>
    <row r="23" spans="1:6" ht="16" x14ac:dyDescent="0.35">
      <c r="A23" s="308" t="s">
        <v>336</v>
      </c>
      <c r="B23" s="91">
        <v>1845.2070000000001</v>
      </c>
      <c r="C23" s="91">
        <v>206.143</v>
      </c>
      <c r="D23" s="91">
        <v>17.153339335611093</v>
      </c>
      <c r="E23" s="91"/>
      <c r="F23" s="92">
        <v>11.171808908160438</v>
      </c>
    </row>
    <row r="24" spans="1:6" ht="16" x14ac:dyDescent="0.35">
      <c r="A24" s="308" t="s">
        <v>337</v>
      </c>
      <c r="B24" s="91">
        <v>606.68499999999995</v>
      </c>
      <c r="C24" s="91">
        <v>48.12</v>
      </c>
      <c r="D24" s="91">
        <v>4.0041072887733549</v>
      </c>
      <c r="E24" s="91"/>
      <c r="F24" s="92">
        <v>7.9316284397998968</v>
      </c>
    </row>
    <row r="25" spans="1:6" ht="16" x14ac:dyDescent="0.35">
      <c r="A25" s="308" t="s">
        <v>479</v>
      </c>
      <c r="B25" s="91">
        <v>336.74200000000002</v>
      </c>
      <c r="C25" s="91">
        <v>29.931000000000001</v>
      </c>
      <c r="D25" s="91">
        <v>2.4905846895319055</v>
      </c>
      <c r="E25" s="91"/>
      <c r="F25" s="92">
        <v>8.8884071484994447</v>
      </c>
    </row>
    <row r="26" spans="1:6" ht="16" x14ac:dyDescent="0.35">
      <c r="A26" s="308" t="s">
        <v>480</v>
      </c>
      <c r="B26" s="96">
        <v>281.38200000000001</v>
      </c>
      <c r="C26" s="91">
        <v>19.193000000000001</v>
      </c>
      <c r="D26" s="91">
        <v>1.5970663174028887</v>
      </c>
      <c r="E26" s="91"/>
      <c r="F26" s="92">
        <v>6.8209764661563286</v>
      </c>
    </row>
    <row r="27" spans="1:6" ht="16" x14ac:dyDescent="0.35">
      <c r="A27" s="43"/>
      <c r="C27" s="96"/>
      <c r="D27" s="96"/>
      <c r="E27" s="96"/>
      <c r="F27" s="96"/>
    </row>
    <row r="28" spans="1:6" ht="16" x14ac:dyDescent="0.35">
      <c r="A28" s="307" t="s">
        <v>77</v>
      </c>
      <c r="B28" s="105">
        <v>797.93200000000002</v>
      </c>
      <c r="C28" s="105">
        <v>85.676000000000002</v>
      </c>
      <c r="D28" s="105">
        <v>7.1291748976090181</v>
      </c>
      <c r="E28" s="105"/>
      <c r="F28" s="92">
        <v>10.73725580625918</v>
      </c>
    </row>
    <row r="29" spans="1:6" ht="16" x14ac:dyDescent="0.35">
      <c r="A29" s="308" t="s">
        <v>78</v>
      </c>
      <c r="B29" s="91">
        <v>319.291</v>
      </c>
      <c r="C29" s="91">
        <v>37.326999999999998</v>
      </c>
      <c r="D29" s="91">
        <v>3.1060123185378847</v>
      </c>
      <c r="E29" s="91"/>
      <c r="F29" s="92">
        <v>11.690589462277359</v>
      </c>
    </row>
    <row r="30" spans="1:6" ht="16" x14ac:dyDescent="0.35">
      <c r="A30" s="308" t="s">
        <v>79</v>
      </c>
      <c r="B30" s="91">
        <v>31.998000000000001</v>
      </c>
      <c r="C30" s="91">
        <v>4.3570000000000002</v>
      </c>
      <c r="D30" s="91">
        <v>0.36254978090576701</v>
      </c>
      <c r="E30" s="91"/>
      <c r="F30" s="92">
        <v>13.616476029751858</v>
      </c>
    </row>
    <row r="31" spans="1:6" ht="16" x14ac:dyDescent="0.35">
      <c r="A31" s="308" t="s">
        <v>80</v>
      </c>
      <c r="B31" s="91">
        <v>192.43899999999999</v>
      </c>
      <c r="C31" s="91">
        <v>27.827999999999999</v>
      </c>
      <c r="D31" s="91">
        <v>2.3155922201160624</v>
      </c>
      <c r="E31" s="91"/>
      <c r="F31" s="92">
        <v>14.460686243432985</v>
      </c>
    </row>
    <row r="32" spans="1:6" ht="16" x14ac:dyDescent="0.35">
      <c r="A32" s="308" t="s">
        <v>81</v>
      </c>
      <c r="B32" s="91">
        <v>11.21</v>
      </c>
      <c r="C32" s="91">
        <v>0.46</v>
      </c>
      <c r="D32" s="91">
        <v>3.8277002344882446E-2</v>
      </c>
      <c r="E32" s="91"/>
      <c r="F32" s="92">
        <v>4.1034790365744866</v>
      </c>
    </row>
    <row r="33" spans="1:6" ht="16" x14ac:dyDescent="0.35">
      <c r="A33" s="308" t="s">
        <v>82</v>
      </c>
      <c r="B33" s="91">
        <v>90.588999999999999</v>
      </c>
      <c r="C33" s="91">
        <v>5.952</v>
      </c>
      <c r="D33" s="91">
        <v>0.49527112599291373</v>
      </c>
      <c r="E33" s="91"/>
      <c r="F33" s="92">
        <v>6.5703341465299321</v>
      </c>
    </row>
    <row r="34" spans="1:6" ht="16" x14ac:dyDescent="0.35">
      <c r="A34" s="27" t="s">
        <v>587</v>
      </c>
      <c r="B34" s="91">
        <v>74.188000000000002</v>
      </c>
      <c r="C34" s="91">
        <v>7.6790000000000003</v>
      </c>
      <c r="D34" s="91">
        <v>0.63897630653554849</v>
      </c>
      <c r="E34" s="91"/>
      <c r="F34" s="92">
        <v>10.350730576373538</v>
      </c>
    </row>
    <row r="35" spans="1:6" ht="16" x14ac:dyDescent="0.35">
      <c r="A35" s="478" t="s">
        <v>687</v>
      </c>
      <c r="B35" s="138">
        <v>78.216999999999999</v>
      </c>
      <c r="C35" s="138">
        <v>2.073</v>
      </c>
      <c r="D35" s="138">
        <v>0.17249614317595938</v>
      </c>
      <c r="E35" s="138"/>
      <c r="F35" s="139">
        <v>2.6503189843640129</v>
      </c>
    </row>
    <row r="36" spans="1:6" x14ac:dyDescent="0.35">
      <c r="A36" s="309" t="s">
        <v>299</v>
      </c>
    </row>
    <row r="37" spans="1:6" x14ac:dyDescent="0.35">
      <c r="A37" s="312" t="s">
        <v>472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F39"/>
  <sheetViews>
    <sheetView rightToLeft="1" zoomScaleNormal="100" workbookViewId="0"/>
  </sheetViews>
  <sheetFormatPr defaultRowHeight="15.5" x14ac:dyDescent="0.35"/>
  <cols>
    <col min="1" max="1" width="20.54296875" style="305" customWidth="1"/>
    <col min="4" max="4" width="3.81640625" customWidth="1"/>
    <col min="5" max="5" width="13.81640625" customWidth="1"/>
    <col min="6" max="6" width="14.453125" customWidth="1"/>
  </cols>
  <sheetData>
    <row r="1" spans="1:6" ht="15" customHeight="1" x14ac:dyDescent="0.35"/>
    <row r="2" spans="1:6" ht="16" x14ac:dyDescent="0.35">
      <c r="A2" s="25" t="s">
        <v>690</v>
      </c>
    </row>
    <row r="3" spans="1:6" x14ac:dyDescent="0.35">
      <c r="A3" s="309" t="s">
        <v>316</v>
      </c>
      <c r="D3" s="20"/>
    </row>
    <row r="4" spans="1:6" ht="16.5" customHeight="1" x14ac:dyDescent="0.35">
      <c r="A4" s="1"/>
      <c r="B4" s="118" t="s">
        <v>7</v>
      </c>
      <c r="C4" s="118"/>
      <c r="D4" s="132"/>
      <c r="E4" s="119" t="s">
        <v>83</v>
      </c>
      <c r="F4" s="119"/>
    </row>
    <row r="5" spans="1:6" ht="0.75" customHeight="1" x14ac:dyDescent="0.35">
      <c r="A5" s="372" t="s">
        <v>272</v>
      </c>
      <c r="B5" s="38"/>
      <c r="C5" s="493" t="s">
        <v>10</v>
      </c>
      <c r="D5" s="22"/>
      <c r="E5" s="497" t="s">
        <v>85</v>
      </c>
      <c r="F5" s="38"/>
    </row>
    <row r="6" spans="1:6" ht="33" customHeight="1" x14ac:dyDescent="0.35">
      <c r="A6" s="42" t="s">
        <v>272</v>
      </c>
      <c r="B6" s="39" t="s">
        <v>6</v>
      </c>
      <c r="C6" s="494"/>
      <c r="D6" s="39"/>
      <c r="E6" s="498"/>
      <c r="F6" s="39" t="s">
        <v>84</v>
      </c>
    </row>
    <row r="7" spans="1:6" x14ac:dyDescent="0.35">
      <c r="A7" s="2"/>
      <c r="B7" s="8"/>
      <c r="C7" s="41"/>
      <c r="D7" s="8"/>
      <c r="E7" s="8"/>
      <c r="F7" s="8"/>
    </row>
    <row r="8" spans="1:6" ht="16" x14ac:dyDescent="0.35">
      <c r="A8" s="313" t="s">
        <v>13</v>
      </c>
      <c r="B8" s="116">
        <v>509.73599999999999</v>
      </c>
      <c r="C8" s="116">
        <v>100</v>
      </c>
      <c r="D8" s="116"/>
      <c r="E8" s="87">
        <v>5.275657164668571</v>
      </c>
      <c r="F8" s="116">
        <v>42.415578407110864</v>
      </c>
    </row>
    <row r="9" spans="1:6" ht="16" x14ac:dyDescent="0.35">
      <c r="A9" s="2"/>
      <c r="B9" s="85"/>
      <c r="C9" s="85"/>
      <c r="D9" s="85"/>
      <c r="E9" s="85"/>
      <c r="F9" s="85"/>
    </row>
    <row r="10" spans="1:6" ht="16" x14ac:dyDescent="0.35">
      <c r="A10" s="313" t="s">
        <v>72</v>
      </c>
      <c r="B10" s="116">
        <v>474.26900000000001</v>
      </c>
      <c r="C10" s="116">
        <v>93.042084530031232</v>
      </c>
      <c r="D10" s="116"/>
      <c r="E10" s="87">
        <v>5.3504436882862185</v>
      </c>
      <c r="F10" s="116">
        <v>42.493795303246159</v>
      </c>
    </row>
    <row r="11" spans="1:6" ht="16" x14ac:dyDescent="0.35">
      <c r="A11" s="308" t="s">
        <v>482</v>
      </c>
      <c r="B11" s="84">
        <v>41.609000000000002</v>
      </c>
      <c r="C11" s="84">
        <v>8.1628529277900714</v>
      </c>
      <c r="D11" s="84"/>
      <c r="E11" s="87">
        <v>4.2384163974937632</v>
      </c>
      <c r="F11" s="84">
        <v>44.450735521916094</v>
      </c>
    </row>
    <row r="12" spans="1:6" ht="16" x14ac:dyDescent="0.35">
      <c r="A12" s="308" t="s">
        <v>73</v>
      </c>
      <c r="B12" s="84">
        <v>41.609000000000002</v>
      </c>
      <c r="C12" s="84">
        <v>8.1628529277900714</v>
      </c>
      <c r="D12" s="84"/>
      <c r="E12" s="87">
        <v>4.2384163974937632</v>
      </c>
      <c r="F12" s="84">
        <v>44.450735521916094</v>
      </c>
    </row>
    <row r="13" spans="1:6" ht="16" x14ac:dyDescent="0.35">
      <c r="A13" s="308" t="s">
        <v>477</v>
      </c>
      <c r="B13" s="84">
        <v>159.352</v>
      </c>
      <c r="C13" s="84">
        <v>31.261672709010156</v>
      </c>
      <c r="D13" s="84"/>
      <c r="E13" s="87">
        <v>7.3328467838496243</v>
      </c>
      <c r="F13" s="84">
        <v>44.848849874334732</v>
      </c>
    </row>
    <row r="14" spans="1:6" ht="16" x14ac:dyDescent="0.35">
      <c r="A14" s="308" t="s">
        <v>74</v>
      </c>
      <c r="B14" s="84">
        <v>33.878999999999998</v>
      </c>
      <c r="C14" s="84">
        <v>6.6463816563868345</v>
      </c>
      <c r="D14" s="84"/>
      <c r="E14" s="87">
        <v>7.1394853855393761</v>
      </c>
      <c r="F14" s="84">
        <v>46.419127217921485</v>
      </c>
    </row>
    <row r="15" spans="1:6" ht="16" x14ac:dyDescent="0.35">
      <c r="A15" s="308" t="s">
        <v>75</v>
      </c>
      <c r="B15" s="84">
        <v>29.221</v>
      </c>
      <c r="C15" s="84">
        <v>5.7325752938776153</v>
      </c>
      <c r="D15" s="84"/>
      <c r="E15" s="87">
        <v>10.065585967909724</v>
      </c>
      <c r="F15" s="84">
        <v>48.50441537746498</v>
      </c>
    </row>
    <row r="16" spans="1:6" ht="16" x14ac:dyDescent="0.35">
      <c r="A16" s="308" t="s">
        <v>76</v>
      </c>
      <c r="B16" s="84">
        <v>20.390999999999998</v>
      </c>
      <c r="C16" s="84">
        <v>4.0003060407740474</v>
      </c>
      <c r="D16" s="84"/>
      <c r="E16" s="87">
        <v>7.8290516907081127</v>
      </c>
      <c r="F16" s="84">
        <v>41.515157684712008</v>
      </c>
    </row>
    <row r="17" spans="1:6" ht="16" x14ac:dyDescent="0.35">
      <c r="A17" s="308" t="s">
        <v>478</v>
      </c>
      <c r="B17" s="84">
        <v>19.472000000000001</v>
      </c>
      <c r="C17" s="84">
        <v>3.82001663606259</v>
      </c>
      <c r="D17" s="84"/>
      <c r="E17" s="87">
        <v>7.6245071205660429</v>
      </c>
      <c r="F17" s="84">
        <v>45.155605027596124</v>
      </c>
    </row>
    <row r="18" spans="1:6" ht="16" x14ac:dyDescent="0.35">
      <c r="A18" s="308" t="s">
        <v>454</v>
      </c>
      <c r="B18" s="84">
        <v>15.923999999999999</v>
      </c>
      <c r="C18" s="84">
        <v>3.1239700550873395</v>
      </c>
      <c r="D18" s="84"/>
      <c r="E18" s="87">
        <v>7.0203282677988073</v>
      </c>
      <c r="F18" s="84">
        <v>44.541411429050939</v>
      </c>
    </row>
    <row r="19" spans="1:6" ht="16" x14ac:dyDescent="0.35">
      <c r="A19" s="27" t="s">
        <v>565</v>
      </c>
      <c r="B19" s="84">
        <v>19.742999999999999</v>
      </c>
      <c r="C19" s="84">
        <v>3.8731814115542162</v>
      </c>
      <c r="D19" s="84"/>
      <c r="E19" s="87">
        <v>8.4696101311002803</v>
      </c>
      <c r="F19" s="84">
        <v>44.955256506591972</v>
      </c>
    </row>
    <row r="20" spans="1:6" ht="16" x14ac:dyDescent="0.35">
      <c r="A20" s="27" t="s">
        <v>566</v>
      </c>
      <c r="B20" s="84">
        <v>14.867000000000001</v>
      </c>
      <c r="C20" s="84">
        <v>2.9166078126716575</v>
      </c>
      <c r="D20" s="84"/>
      <c r="E20" s="87">
        <v>6.94194114735574</v>
      </c>
      <c r="F20" s="84">
        <v>41.871796316115592</v>
      </c>
    </row>
    <row r="21" spans="1:6" ht="16" x14ac:dyDescent="0.35">
      <c r="A21" s="27" t="s">
        <v>611</v>
      </c>
      <c r="B21" s="84">
        <v>5.8559999999999999</v>
      </c>
      <c r="C21" s="84">
        <v>1.1488299825792174</v>
      </c>
      <c r="D21" s="84"/>
      <c r="E21" s="87">
        <v>2.6818467005866538</v>
      </c>
      <c r="F21" s="84">
        <v>39.926365309879316</v>
      </c>
    </row>
    <row r="22" spans="1:6" ht="16" x14ac:dyDescent="0.35">
      <c r="A22" s="310" t="s">
        <v>338</v>
      </c>
      <c r="B22" s="84">
        <v>94.051000000000002</v>
      </c>
      <c r="C22" s="84">
        <v>18.450923615361678</v>
      </c>
      <c r="D22" s="84"/>
      <c r="E22" s="87">
        <v>7.4124368412715054</v>
      </c>
      <c r="F22" s="84">
        <v>44.96347503489951</v>
      </c>
    </row>
    <row r="23" spans="1:6" ht="16" x14ac:dyDescent="0.35">
      <c r="A23" s="308" t="s">
        <v>335</v>
      </c>
      <c r="B23" s="84">
        <v>61.789000000000001</v>
      </c>
      <c r="C23" s="84">
        <v>12.121764992074329</v>
      </c>
      <c r="D23" s="84"/>
      <c r="E23" s="87">
        <v>4.5087439963923632</v>
      </c>
      <c r="F23" s="84">
        <v>39.96313423665233</v>
      </c>
    </row>
    <row r="24" spans="1:6" ht="16" x14ac:dyDescent="0.35">
      <c r="A24" s="308" t="s">
        <v>336</v>
      </c>
      <c r="B24" s="84">
        <v>82.456999999999994</v>
      </c>
      <c r="C24" s="84">
        <v>16.176412888240186</v>
      </c>
      <c r="D24" s="84"/>
      <c r="E24" s="87">
        <v>4.4687127243718452</v>
      </c>
      <c r="F24" s="84">
        <v>39.999902979970216</v>
      </c>
    </row>
    <row r="25" spans="1:6" ht="16" x14ac:dyDescent="0.35">
      <c r="A25" s="308" t="s">
        <v>337</v>
      </c>
      <c r="B25" s="84">
        <v>17.478000000000002</v>
      </c>
      <c r="C25" s="84">
        <v>3.4288337492348981</v>
      </c>
      <c r="D25" s="84"/>
      <c r="E25" s="87">
        <v>2.8809019507652245</v>
      </c>
      <c r="F25" s="84">
        <v>36.321695760598509</v>
      </c>
    </row>
    <row r="26" spans="1:6" ht="16" x14ac:dyDescent="0.35">
      <c r="A26" s="308" t="s">
        <v>479</v>
      </c>
      <c r="B26" s="84">
        <v>10.724</v>
      </c>
      <c r="C26" s="84">
        <v>2.1038341415948647</v>
      </c>
      <c r="D26" s="84"/>
      <c r="E26" s="87">
        <v>3.1846339333970812</v>
      </c>
      <c r="F26" s="84">
        <v>35.829073535799004</v>
      </c>
    </row>
    <row r="27" spans="1:6" ht="16" x14ac:dyDescent="0.35">
      <c r="A27" s="308" t="s">
        <v>480</v>
      </c>
      <c r="B27" s="84">
        <v>6.8079999999999998</v>
      </c>
      <c r="C27" s="84">
        <v>1.3355933267416857</v>
      </c>
      <c r="D27" s="84"/>
      <c r="E27" s="87">
        <v>2.4194866764753966</v>
      </c>
      <c r="F27" s="84">
        <v>35.471265565570775</v>
      </c>
    </row>
    <row r="28" spans="1:6" ht="16" x14ac:dyDescent="0.35">
      <c r="A28" s="2"/>
      <c r="B28" s="85"/>
      <c r="C28" s="85"/>
      <c r="D28" s="85"/>
      <c r="E28" s="85"/>
      <c r="F28" s="85"/>
    </row>
    <row r="29" spans="1:6" ht="16" x14ac:dyDescent="0.35">
      <c r="A29" s="313" t="s">
        <v>77</v>
      </c>
      <c r="B29" s="116">
        <v>35.466999999999999</v>
      </c>
      <c r="C29" s="116">
        <v>6.9579154699687686</v>
      </c>
      <c r="D29" s="116"/>
      <c r="E29" s="87">
        <v>4.4448649759628633</v>
      </c>
      <c r="F29" s="116">
        <v>41.396657173537513</v>
      </c>
    </row>
    <row r="30" spans="1:6" ht="16" x14ac:dyDescent="0.35">
      <c r="A30" s="314" t="s">
        <v>78</v>
      </c>
      <c r="B30" s="84">
        <v>14.231</v>
      </c>
      <c r="C30" s="84">
        <v>2.7918373432521935</v>
      </c>
      <c r="D30" s="84"/>
      <c r="E30" s="87">
        <v>4.4570626794992654</v>
      </c>
      <c r="F30" s="84">
        <v>38.12521767085488</v>
      </c>
    </row>
    <row r="31" spans="1:6" ht="16" x14ac:dyDescent="0.35">
      <c r="A31" s="314" t="s">
        <v>79</v>
      </c>
      <c r="B31" s="84">
        <v>2.1640000000000001</v>
      </c>
      <c r="C31" s="84">
        <v>0.42453348399956059</v>
      </c>
      <c r="D31" s="84"/>
      <c r="E31" s="87">
        <v>6.7629226826676669</v>
      </c>
      <c r="F31" s="84">
        <v>49.667202203350932</v>
      </c>
    </row>
    <row r="32" spans="1:6" ht="16" x14ac:dyDescent="0.35">
      <c r="A32" s="314" t="s">
        <v>80</v>
      </c>
      <c r="B32" s="84">
        <v>13.691000000000001</v>
      </c>
      <c r="C32" s="84">
        <v>2.6859001522356674</v>
      </c>
      <c r="D32" s="84"/>
      <c r="E32" s="87">
        <v>7.1144622451789932</v>
      </c>
      <c r="F32" s="84">
        <v>49.198648842892055</v>
      </c>
    </row>
    <row r="33" spans="1:6" ht="16" x14ac:dyDescent="0.35">
      <c r="A33" s="314" t="s">
        <v>81</v>
      </c>
      <c r="B33" s="84">
        <v>0.13400000000000001</v>
      </c>
      <c r="C33" s="84">
        <v>2.6288117770767616E-2</v>
      </c>
      <c r="D33" s="84"/>
      <c r="E33" s="87">
        <v>1.1953612845673507</v>
      </c>
      <c r="F33" s="84">
        <v>29.130434782608695</v>
      </c>
    </row>
    <row r="34" spans="1:6" ht="16" x14ac:dyDescent="0.35">
      <c r="A34" s="314" t="s">
        <v>82</v>
      </c>
      <c r="B34" s="84">
        <v>1.3340000000000001</v>
      </c>
      <c r="C34" s="84">
        <v>0.26170409780749254</v>
      </c>
      <c r="D34" s="84"/>
      <c r="E34" s="87">
        <v>1.4725849716853041</v>
      </c>
      <c r="F34" s="84">
        <v>22.412634408602152</v>
      </c>
    </row>
    <row r="35" spans="1:6" ht="32" x14ac:dyDescent="0.35">
      <c r="A35" s="17" t="s">
        <v>587</v>
      </c>
      <c r="B35" s="84">
        <v>2.93</v>
      </c>
      <c r="C35" s="84">
        <v>0.57480735125633664</v>
      </c>
      <c r="D35" s="84"/>
      <c r="E35" s="87">
        <v>3.9494257831455224</v>
      </c>
      <c r="F35" s="84">
        <v>38.156009897122026</v>
      </c>
    </row>
    <row r="36" spans="1:6" ht="16" x14ac:dyDescent="0.35">
      <c r="A36" s="478" t="s">
        <v>687</v>
      </c>
      <c r="B36" s="106">
        <v>0.98299999999999998</v>
      </c>
      <c r="C36" s="106">
        <v>0.19284492364675046</v>
      </c>
      <c r="D36" s="106"/>
      <c r="E36" s="102">
        <v>1.256760039377629</v>
      </c>
      <c r="F36" s="106">
        <v>47.419199228171735</v>
      </c>
    </row>
    <row r="37" spans="1:6" x14ac:dyDescent="0.35">
      <c r="A37" s="309" t="s">
        <v>299</v>
      </c>
    </row>
    <row r="38" spans="1:6" x14ac:dyDescent="0.35">
      <c r="A38" s="315" t="s">
        <v>472</v>
      </c>
    </row>
    <row r="39" spans="1:6" x14ac:dyDescent="0.35">
      <c r="A39" s="316"/>
      <c r="B39" s="108"/>
      <c r="C39" s="108"/>
      <c r="D39" s="108"/>
      <c r="E39" s="108"/>
      <c r="F39" s="108"/>
    </row>
  </sheetData>
  <mergeCells count="2">
    <mergeCell ref="E5:E6"/>
    <mergeCell ref="C5:C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</sheetPr>
  <dimension ref="A1:H21"/>
  <sheetViews>
    <sheetView rightToLeft="1" zoomScaleNormal="100" workbookViewId="0"/>
  </sheetViews>
  <sheetFormatPr defaultColWidth="9.1796875" defaultRowHeight="15.5" x14ac:dyDescent="0.35"/>
  <cols>
    <col min="1" max="1" width="23.81640625" style="32" customWidth="1"/>
    <col min="2" max="4" width="10.54296875" customWidth="1"/>
    <col min="5" max="5" width="10.54296875" style="94" customWidth="1"/>
    <col min="6" max="6" width="10.54296875" customWidth="1"/>
    <col min="7" max="10" width="9.1796875" style="32"/>
    <col min="11" max="11" width="4.453125" style="32" customWidth="1"/>
    <col min="12" max="16384" width="9.1796875" style="32"/>
  </cols>
  <sheetData>
    <row r="1" spans="1:8" ht="15" customHeight="1" x14ac:dyDescent="0.35"/>
    <row r="2" spans="1:8" ht="16" x14ac:dyDescent="0.35">
      <c r="A2" s="62" t="s">
        <v>695</v>
      </c>
    </row>
    <row r="3" spans="1:8" x14ac:dyDescent="0.35">
      <c r="A3" s="329" t="s">
        <v>316</v>
      </c>
      <c r="B3" s="20"/>
      <c r="C3" s="20"/>
      <c r="D3" s="20"/>
    </row>
    <row r="4" spans="1:8" ht="33" customHeight="1" x14ac:dyDescent="0.35">
      <c r="A4" s="388" t="s">
        <v>573</v>
      </c>
      <c r="B4" s="131" t="s">
        <v>13</v>
      </c>
      <c r="C4" s="103" t="s">
        <v>536</v>
      </c>
      <c r="D4" s="132" t="s">
        <v>537</v>
      </c>
      <c r="E4" s="209" t="s">
        <v>538</v>
      </c>
      <c r="F4" s="238" t="s">
        <v>539</v>
      </c>
    </row>
    <row r="5" spans="1:8" x14ac:dyDescent="0.35">
      <c r="A5" s="2"/>
      <c r="B5" s="104"/>
      <c r="C5" s="104"/>
      <c r="D5" s="331"/>
      <c r="E5" s="104"/>
      <c r="F5" s="331"/>
    </row>
    <row r="6" spans="1:8" ht="16" x14ac:dyDescent="0.35">
      <c r="A6" s="26" t="s">
        <v>6</v>
      </c>
      <c r="B6" s="84"/>
      <c r="C6" s="84"/>
      <c r="D6" s="84"/>
      <c r="E6" s="85"/>
      <c r="F6" s="84"/>
      <c r="H6" s="330"/>
    </row>
    <row r="7" spans="1:8" ht="16" x14ac:dyDescent="0.35">
      <c r="A7" s="14" t="s">
        <v>3</v>
      </c>
      <c r="B7" s="84">
        <v>1201.8</v>
      </c>
      <c r="C7" s="84">
        <v>980.80344000000002</v>
      </c>
      <c r="D7" s="84">
        <v>117.21449000000001</v>
      </c>
      <c r="E7" s="85">
        <v>98.967923999999996</v>
      </c>
      <c r="F7" s="84">
        <v>4.8141459999997167</v>
      </c>
      <c r="H7" s="330"/>
    </row>
    <row r="8" spans="1:8" ht="16" x14ac:dyDescent="0.35">
      <c r="A8" s="14" t="s">
        <v>7</v>
      </c>
      <c r="B8" s="84">
        <v>509.73200000000003</v>
      </c>
      <c r="C8" s="84">
        <v>425.49561</v>
      </c>
      <c r="D8" s="84">
        <v>44.127807999999995</v>
      </c>
      <c r="E8" s="85">
        <v>39.98704</v>
      </c>
      <c r="F8" s="84">
        <v>0.12154200000001583</v>
      </c>
      <c r="H8" s="330"/>
    </row>
    <row r="9" spans="1:8" ht="16" x14ac:dyDescent="0.35">
      <c r="A9" s="14" t="s">
        <v>2</v>
      </c>
      <c r="B9" s="84">
        <v>9662.0370000000003</v>
      </c>
      <c r="C9" s="84">
        <v>7211.79</v>
      </c>
      <c r="D9" s="84">
        <v>1378.9939999999999</v>
      </c>
      <c r="E9" s="85">
        <v>999.67600000000004</v>
      </c>
      <c r="F9" s="84">
        <v>71.576999999999998</v>
      </c>
      <c r="H9" s="330"/>
    </row>
    <row r="10" spans="1:8" ht="16" x14ac:dyDescent="0.35">
      <c r="A10" s="14"/>
      <c r="B10" s="84"/>
      <c r="C10" s="84"/>
      <c r="D10" s="84"/>
      <c r="E10" s="85"/>
      <c r="F10" s="84"/>
      <c r="H10" s="330"/>
    </row>
    <row r="11" spans="1:8" ht="16" x14ac:dyDescent="0.35">
      <c r="A11" s="16" t="s">
        <v>10</v>
      </c>
      <c r="B11" s="84"/>
      <c r="C11" s="84"/>
      <c r="D11" s="84"/>
      <c r="E11" s="85"/>
      <c r="F11" s="84"/>
      <c r="H11" s="330"/>
    </row>
    <row r="12" spans="1:8" ht="16" x14ac:dyDescent="0.35">
      <c r="A12" s="332" t="s">
        <v>3</v>
      </c>
      <c r="B12" s="333">
        <v>99.999999999999986</v>
      </c>
      <c r="C12" s="333">
        <v>81.611203195207196</v>
      </c>
      <c r="D12" s="333">
        <v>9.7532443002163429</v>
      </c>
      <c r="E12" s="333">
        <v>8.2349745381927111</v>
      </c>
      <c r="F12" s="333">
        <v>0.40057796638373411</v>
      </c>
      <c r="H12" s="330"/>
    </row>
    <row r="13" spans="1:8" ht="16" x14ac:dyDescent="0.35">
      <c r="A13" s="14" t="s">
        <v>7</v>
      </c>
      <c r="B13" s="84">
        <v>99.999999999999986</v>
      </c>
      <c r="C13" s="84">
        <v>83.47437673130193</v>
      </c>
      <c r="D13" s="84">
        <v>8.6570605730069907</v>
      </c>
      <c r="E13" s="85">
        <v>7.8447184010421154</v>
      </c>
      <c r="F13" s="84">
        <v>2.3844294648955888E-2</v>
      </c>
      <c r="H13" s="330"/>
    </row>
    <row r="14" spans="1:8" ht="16" x14ac:dyDescent="0.35">
      <c r="A14" s="14" t="s">
        <v>2</v>
      </c>
      <c r="B14" s="84">
        <v>100.00000000000001</v>
      </c>
      <c r="C14" s="84">
        <v>74.64047177629314</v>
      </c>
      <c r="D14" s="84">
        <v>14.272290615322628</v>
      </c>
      <c r="E14" s="85">
        <v>10.346431089013631</v>
      </c>
      <c r="F14" s="84">
        <v>0.74080651937060471</v>
      </c>
      <c r="H14" s="330"/>
    </row>
    <row r="15" spans="1:8" ht="16" x14ac:dyDescent="0.35">
      <c r="A15" s="14"/>
      <c r="B15" s="84"/>
      <c r="C15" s="84"/>
      <c r="D15" s="84"/>
      <c r="E15" s="85"/>
      <c r="F15" s="84"/>
      <c r="H15" s="330"/>
    </row>
    <row r="16" spans="1:8" ht="32" x14ac:dyDescent="0.35">
      <c r="A16" s="22" t="s">
        <v>540</v>
      </c>
      <c r="B16" s="91">
        <v>12.438370914953026</v>
      </c>
      <c r="C16" s="91">
        <v>13.600000000000001</v>
      </c>
      <c r="D16" s="91">
        <v>8.5000000000000018</v>
      </c>
      <c r="E16" s="91">
        <v>9.8999999999999986</v>
      </c>
      <c r="F16" s="91">
        <v>6.725828129147235</v>
      </c>
      <c r="H16" s="330"/>
    </row>
    <row r="17" spans="1:8" ht="32" x14ac:dyDescent="0.35">
      <c r="A17" s="22" t="s">
        <v>541</v>
      </c>
      <c r="B17" s="91">
        <v>5.2756163115500385</v>
      </c>
      <c r="C17" s="91">
        <v>5.8999999999999995</v>
      </c>
      <c r="D17" s="91">
        <v>3.2</v>
      </c>
      <c r="E17" s="91">
        <v>4</v>
      </c>
      <c r="F17" s="91">
        <v>0.1698059432499488</v>
      </c>
      <c r="H17" s="330"/>
    </row>
    <row r="18" spans="1:8" ht="16" x14ac:dyDescent="0.35">
      <c r="A18" s="14" t="s">
        <v>542</v>
      </c>
      <c r="B18" s="84">
        <v>42.414045598269269</v>
      </c>
      <c r="C18" s="84">
        <v>43.382352941176471</v>
      </c>
      <c r="D18" s="84">
        <v>37.647058823529406</v>
      </c>
      <c r="E18" s="84">
        <v>40.404040404040401</v>
      </c>
      <c r="F18" s="84">
        <v>2.5246845442581716</v>
      </c>
      <c r="H18" s="330"/>
    </row>
    <row r="19" spans="1:8" ht="16" x14ac:dyDescent="0.35">
      <c r="A19" s="267"/>
      <c r="B19" s="121"/>
      <c r="C19" s="121"/>
      <c r="D19" s="121"/>
      <c r="E19" s="114"/>
      <c r="F19" s="121"/>
    </row>
    <row r="20" spans="1:8" x14ac:dyDescent="0.35">
      <c r="A20" s="179" t="s">
        <v>299</v>
      </c>
    </row>
    <row r="21" spans="1:8" x14ac:dyDescent="0.35">
      <c r="A21" s="63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M21"/>
  <sheetViews>
    <sheetView rightToLeft="1" zoomScale="90" zoomScaleNormal="90" workbookViewId="0"/>
  </sheetViews>
  <sheetFormatPr defaultColWidth="8.81640625" defaultRowHeight="16" x14ac:dyDescent="0.35"/>
  <cols>
    <col min="1" max="1" width="17.7265625" style="46" customWidth="1"/>
    <col min="2" max="2" width="11.81640625" style="46" customWidth="1"/>
    <col min="3" max="3" width="1.81640625" style="46" customWidth="1"/>
    <col min="4" max="4" width="11.81640625" style="46" bestFit="1" customWidth="1"/>
    <col min="5" max="5" width="7.81640625" style="46" customWidth="1"/>
    <col min="6" max="6" width="1.81640625" style="46" customWidth="1"/>
    <col min="7" max="7" width="11.26953125" style="46" customWidth="1"/>
    <col min="8" max="8" width="7.54296875" style="46" customWidth="1"/>
    <col min="9" max="9" width="1.81640625" style="46" customWidth="1"/>
    <col min="10" max="10" width="14.81640625" style="46" customWidth="1"/>
    <col min="11" max="16384" width="8.81640625" style="46"/>
  </cols>
  <sheetData>
    <row r="1" spans="1:13" ht="15" customHeight="1" x14ac:dyDescent="0.35">
      <c r="A1" s="271" t="s">
        <v>691</v>
      </c>
      <c r="B1" s="271"/>
      <c r="C1" s="271"/>
      <c r="D1" s="271"/>
      <c r="E1" s="271"/>
      <c r="F1" s="271"/>
      <c r="G1" s="271"/>
      <c r="H1" s="271"/>
      <c r="I1" s="271"/>
      <c r="J1" s="271"/>
    </row>
    <row r="2" spans="1:13" x14ac:dyDescent="0.35">
      <c r="A2" s="49" t="s">
        <v>316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3" x14ac:dyDescent="0.35">
      <c r="D3" s="149" t="s">
        <v>3</v>
      </c>
      <c r="E3" s="149"/>
      <c r="G3" s="149" t="s">
        <v>2</v>
      </c>
      <c r="H3" s="149"/>
    </row>
    <row r="4" spans="1:13" ht="33" customHeight="1" x14ac:dyDescent="0.35">
      <c r="A4" s="341" t="s">
        <v>609</v>
      </c>
      <c r="B4" s="42" t="s">
        <v>610</v>
      </c>
      <c r="C4" s="196"/>
      <c r="D4" s="196" t="s">
        <v>6</v>
      </c>
      <c r="E4" s="196" t="s">
        <v>10</v>
      </c>
      <c r="F4" s="196"/>
      <c r="G4" s="196" t="s">
        <v>6</v>
      </c>
      <c r="H4" s="196" t="s">
        <v>10</v>
      </c>
      <c r="I4" s="196"/>
      <c r="J4" s="196" t="s">
        <v>364</v>
      </c>
    </row>
    <row r="6" spans="1:13" x14ac:dyDescent="0.35">
      <c r="A6" s="62" t="s">
        <v>13</v>
      </c>
      <c r="B6" s="25">
        <v>255</v>
      </c>
      <c r="C6" s="62"/>
      <c r="D6" s="394">
        <v>1195.0827067131274</v>
      </c>
      <c r="E6" s="343">
        <v>100</v>
      </c>
      <c r="F6" s="344"/>
      <c r="G6" s="394">
        <v>9535.1313580914866</v>
      </c>
      <c r="H6" s="342">
        <v>100</v>
      </c>
      <c r="I6" s="344"/>
      <c r="J6" s="345">
        <v>12.533468725619427</v>
      </c>
      <c r="L6" s="370"/>
    </row>
    <row r="7" spans="1:13" x14ac:dyDescent="0.35">
      <c r="A7" s="58"/>
      <c r="B7" s="58"/>
      <c r="C7" s="58"/>
      <c r="D7" s="346"/>
      <c r="E7" s="70"/>
      <c r="F7" s="58"/>
      <c r="G7" s="395"/>
      <c r="H7" s="58"/>
      <c r="I7" s="58"/>
      <c r="J7" s="343"/>
      <c r="L7" s="370"/>
    </row>
    <row r="8" spans="1:13" x14ac:dyDescent="0.35">
      <c r="A8" s="207">
        <v>1</v>
      </c>
      <c r="B8" s="46">
        <v>18</v>
      </c>
      <c r="C8" s="58"/>
      <c r="D8" s="395">
        <v>21.61791237954511</v>
      </c>
      <c r="E8" s="343">
        <v>1.8089051291689691</v>
      </c>
      <c r="F8" s="58"/>
      <c r="G8" s="395">
        <v>186.09236498963085</v>
      </c>
      <c r="H8" s="206">
        <v>1.9516497256402594</v>
      </c>
      <c r="I8" s="58"/>
      <c r="J8" s="345">
        <v>11.616764815015205</v>
      </c>
      <c r="L8" s="370"/>
      <c r="M8"/>
    </row>
    <row r="9" spans="1:13" x14ac:dyDescent="0.35">
      <c r="A9" s="207">
        <v>2</v>
      </c>
      <c r="B9" s="46">
        <v>20</v>
      </c>
      <c r="C9" s="58"/>
      <c r="D9" s="395">
        <v>28.594894245110314</v>
      </c>
      <c r="E9" s="343">
        <v>2.3927125783416052</v>
      </c>
      <c r="F9" s="58"/>
      <c r="G9" s="395">
        <v>292.79804126031911</v>
      </c>
      <c r="H9" s="206">
        <v>3.0707289733544312</v>
      </c>
      <c r="I9" s="58"/>
      <c r="J9" s="345">
        <v>9.7660811260985643</v>
      </c>
      <c r="L9" s="370"/>
      <c r="M9"/>
    </row>
    <row r="10" spans="1:13" x14ac:dyDescent="0.35">
      <c r="A10" s="207">
        <v>3</v>
      </c>
      <c r="B10" s="46">
        <v>47</v>
      </c>
      <c r="C10" s="58"/>
      <c r="D10" s="395">
        <v>52.804180864905327</v>
      </c>
      <c r="E10" s="343">
        <v>4.4184541009830429</v>
      </c>
      <c r="F10" s="58"/>
      <c r="G10" s="395">
        <v>622.7272895697472</v>
      </c>
      <c r="H10" s="206">
        <v>6.5308726873626393</v>
      </c>
      <c r="I10" s="58"/>
      <c r="J10" s="345">
        <v>8.4795032672148718</v>
      </c>
      <c r="L10" s="370"/>
      <c r="M10"/>
    </row>
    <row r="11" spans="1:13" x14ac:dyDescent="0.35">
      <c r="A11" s="207">
        <v>4</v>
      </c>
      <c r="B11" s="46">
        <v>39</v>
      </c>
      <c r="C11" s="58"/>
      <c r="D11" s="395">
        <v>74.502522710086211</v>
      </c>
      <c r="E11" s="343">
        <v>6.2340892635784826</v>
      </c>
      <c r="F11" s="58"/>
      <c r="G11" s="395">
        <v>808.531183879173</v>
      </c>
      <c r="H11" s="206">
        <v>8.4794970673692465</v>
      </c>
      <c r="I11" s="58"/>
      <c r="J11" s="345">
        <v>9.2145515467489858</v>
      </c>
      <c r="L11" s="370"/>
      <c r="M11"/>
    </row>
    <row r="12" spans="1:13" x14ac:dyDescent="0.35">
      <c r="A12" s="207">
        <v>5</v>
      </c>
      <c r="B12" s="46">
        <v>41</v>
      </c>
      <c r="C12" s="58"/>
      <c r="D12" s="395">
        <v>145.594961487825</v>
      </c>
      <c r="E12" s="343">
        <v>12.182835603759951</v>
      </c>
      <c r="F12" s="58"/>
      <c r="G12" s="395">
        <v>1361.1127985647317</v>
      </c>
      <c r="H12" s="206">
        <v>14.274714709721279</v>
      </c>
      <c r="I12" s="58"/>
      <c r="J12" s="345">
        <v>10.696759419303984</v>
      </c>
      <c r="L12" s="370"/>
      <c r="M12"/>
    </row>
    <row r="13" spans="1:13" x14ac:dyDescent="0.35">
      <c r="A13" s="207">
        <v>6</v>
      </c>
      <c r="B13" s="46">
        <v>45</v>
      </c>
      <c r="C13" s="58"/>
      <c r="D13" s="395">
        <v>217.8670007267954</v>
      </c>
      <c r="E13" s="343">
        <v>18.230286448207565</v>
      </c>
      <c r="F13" s="58"/>
      <c r="G13" s="395">
        <v>1680.4464999727472</v>
      </c>
      <c r="H13" s="206">
        <v>17.623737281256485</v>
      </c>
      <c r="I13" s="58"/>
      <c r="J13" s="345">
        <v>12.964828141230839</v>
      </c>
      <c r="L13" s="370"/>
      <c r="M13"/>
    </row>
    <row r="14" spans="1:13" x14ac:dyDescent="0.35">
      <c r="A14" s="207">
        <v>7</v>
      </c>
      <c r="B14" s="46">
        <v>15</v>
      </c>
      <c r="C14" s="58"/>
      <c r="D14" s="395">
        <v>106.52018888152297</v>
      </c>
      <c r="E14" s="343">
        <v>8.9132064486556519</v>
      </c>
      <c r="F14" s="58"/>
      <c r="G14" s="395">
        <v>749.75879481188258</v>
      </c>
      <c r="H14" s="206">
        <v>7.8631197269835127</v>
      </c>
      <c r="I14" s="58"/>
      <c r="J14" s="345">
        <v>14.207261004287291</v>
      </c>
      <c r="L14" s="370"/>
      <c r="M14"/>
    </row>
    <row r="15" spans="1:13" x14ac:dyDescent="0.35">
      <c r="A15" s="207">
        <v>8</v>
      </c>
      <c r="B15" s="46">
        <v>16</v>
      </c>
      <c r="C15" s="58"/>
      <c r="D15" s="395">
        <v>151.90809086778674</v>
      </c>
      <c r="E15" s="343">
        <v>12.711094388235622</v>
      </c>
      <c r="F15" s="58"/>
      <c r="G15" s="395">
        <v>968.86543760333529</v>
      </c>
      <c r="H15" s="206">
        <v>10.161007764000637</v>
      </c>
      <c r="I15" s="58"/>
      <c r="J15" s="345">
        <v>15.678966858757908</v>
      </c>
      <c r="L15" s="370"/>
      <c r="M15"/>
    </row>
    <row r="16" spans="1:13" x14ac:dyDescent="0.35">
      <c r="A16" s="207">
        <v>9</v>
      </c>
      <c r="B16" s="46">
        <v>9</v>
      </c>
      <c r="C16" s="58"/>
      <c r="D16" s="395">
        <v>264.43887692713463</v>
      </c>
      <c r="E16" s="343">
        <v>22.127244871146111</v>
      </c>
      <c r="F16" s="58"/>
      <c r="G16" s="395">
        <v>1908.5073957848622</v>
      </c>
      <c r="H16" s="206">
        <v>20.015533337831869</v>
      </c>
      <c r="I16" s="58"/>
      <c r="J16" s="345">
        <v>13.855795241410931</v>
      </c>
      <c r="L16" s="370"/>
      <c r="M16"/>
    </row>
    <row r="17" spans="1:13" x14ac:dyDescent="0.35">
      <c r="A17" s="347">
        <v>10</v>
      </c>
      <c r="B17" s="47">
        <v>5</v>
      </c>
      <c r="C17" s="59"/>
      <c r="D17" s="396">
        <v>131.23407762241561</v>
      </c>
      <c r="E17" s="348">
        <v>10.981171167922991</v>
      </c>
      <c r="F17" s="59"/>
      <c r="G17" s="396">
        <v>956.29155165506029</v>
      </c>
      <c r="H17" s="208">
        <v>10.029138726479671</v>
      </c>
      <c r="I17" s="59"/>
      <c r="J17" s="349">
        <v>13.723228799343454</v>
      </c>
      <c r="L17" s="370"/>
      <c r="M17"/>
    </row>
    <row r="18" spans="1:13" x14ac:dyDescent="0.35">
      <c r="A18" s="174" t="s">
        <v>628</v>
      </c>
      <c r="B18" s="175"/>
      <c r="C18" s="175"/>
      <c r="D18" s="175"/>
      <c r="E18" s="175"/>
      <c r="F18" s="175"/>
      <c r="G18" s="175"/>
      <c r="H18" s="175"/>
      <c r="I18" s="175"/>
      <c r="J18" s="175"/>
    </row>
    <row r="19" spans="1:13" ht="28.5" x14ac:dyDescent="0.35">
      <c r="A19" s="165" t="s">
        <v>629</v>
      </c>
      <c r="B19" s="419"/>
      <c r="C19" s="419"/>
      <c r="D19" s="419"/>
      <c r="E19" s="419"/>
      <c r="F19" s="419"/>
      <c r="G19" s="419"/>
      <c r="H19" s="419"/>
      <c r="I19" s="419"/>
      <c r="J19" s="419"/>
    </row>
    <row r="20" spans="1:13" ht="28.5" x14ac:dyDescent="0.35">
      <c r="A20" s="165" t="s">
        <v>692</v>
      </c>
      <c r="B20" s="419"/>
      <c r="C20" s="419"/>
      <c r="D20" s="419"/>
      <c r="E20" s="419"/>
      <c r="F20" s="419"/>
      <c r="G20" s="419"/>
      <c r="H20" s="419"/>
      <c r="I20" s="419"/>
      <c r="J20" s="419"/>
    </row>
    <row r="21" spans="1:13" ht="28.5" x14ac:dyDescent="0.35">
      <c r="A21" s="323" t="s">
        <v>694</v>
      </c>
      <c r="B21" s="419"/>
      <c r="C21" s="419"/>
      <c r="D21" s="419"/>
      <c r="E21" s="419"/>
      <c r="F21" s="419"/>
      <c r="G21" s="419"/>
      <c r="H21" s="419"/>
      <c r="I21" s="419"/>
      <c r="J21" s="419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O256"/>
  <sheetViews>
    <sheetView rightToLeft="1" topLeftCell="C1" zoomScale="77" zoomScaleNormal="100" workbookViewId="0">
      <selection activeCell="C1" sqref="C1"/>
    </sheetView>
  </sheetViews>
  <sheetFormatPr defaultColWidth="12.453125" defaultRowHeight="16" x14ac:dyDescent="0.35"/>
  <cols>
    <col min="1" max="1" width="8.26953125" hidden="1" customWidth="1"/>
    <col min="2" max="2" width="8.90625" hidden="1" customWidth="1"/>
    <col min="3" max="3" width="12.453125" style="46"/>
    <col min="4" max="4" width="12.453125" style="129" customWidth="1"/>
    <col min="5" max="5" width="12.453125" customWidth="1"/>
    <col min="6" max="6" width="10.54296875" customWidth="1"/>
    <col min="7" max="7" width="2.54296875" style="94" customWidth="1"/>
    <col min="8" max="8" width="12.453125" style="129"/>
    <col min="10" max="10" width="10.54296875" customWidth="1"/>
    <col min="11" max="11" width="2.54296875" style="94" customWidth="1"/>
    <col min="12" max="12" width="12.453125" style="94"/>
  </cols>
  <sheetData>
    <row r="1" spans="1:15" ht="15" customHeight="1" x14ac:dyDescent="0.35"/>
    <row r="2" spans="1:15" x14ac:dyDescent="0.35">
      <c r="C2" s="335" t="s">
        <v>714</v>
      </c>
    </row>
    <row r="3" spans="1:15" ht="15.5" x14ac:dyDescent="0.35">
      <c r="C3" s="49" t="s">
        <v>316</v>
      </c>
      <c r="D3" s="130"/>
      <c r="E3" s="20"/>
      <c r="F3" s="20"/>
      <c r="G3" s="214"/>
      <c r="H3" s="130"/>
      <c r="I3" s="20"/>
      <c r="J3" s="20"/>
      <c r="K3" s="214"/>
      <c r="L3" s="214"/>
    </row>
    <row r="4" spans="1:15" ht="19" x14ac:dyDescent="0.35">
      <c r="C4" s="27"/>
      <c r="D4" s="159" t="s">
        <v>6</v>
      </c>
      <c r="E4" s="137"/>
      <c r="F4" s="136"/>
      <c r="G4" s="132"/>
      <c r="H4" s="159" t="s">
        <v>368</v>
      </c>
      <c r="I4" s="137"/>
      <c r="J4" s="136"/>
      <c r="K4" s="132"/>
      <c r="L4" s="132"/>
    </row>
    <row r="5" spans="1:15" ht="39" customHeight="1" x14ac:dyDescent="0.35">
      <c r="C5" s="42" t="s">
        <v>579</v>
      </c>
      <c r="D5" s="205" t="s">
        <v>3</v>
      </c>
      <c r="E5" s="131" t="s">
        <v>7</v>
      </c>
      <c r="F5" s="196" t="s">
        <v>530</v>
      </c>
      <c r="G5" s="131"/>
      <c r="H5" s="205" t="s">
        <v>3</v>
      </c>
      <c r="I5" s="131" t="s">
        <v>7</v>
      </c>
      <c r="J5" s="196" t="s">
        <v>530</v>
      </c>
      <c r="K5" s="131"/>
      <c r="L5" s="131" t="s">
        <v>380</v>
      </c>
    </row>
    <row r="6" spans="1:15" s="29" customFormat="1" x14ac:dyDescent="0.35">
      <c r="A6" s="29" t="s">
        <v>438</v>
      </c>
      <c r="B6" s="29" t="s">
        <v>439</v>
      </c>
      <c r="C6" s="195"/>
      <c r="D6" s="125"/>
      <c r="E6" s="126"/>
      <c r="F6" s="126"/>
      <c r="G6" s="126"/>
      <c r="H6" s="125"/>
      <c r="I6" s="126"/>
      <c r="J6" s="126"/>
      <c r="K6" s="128"/>
      <c r="L6" s="128"/>
    </row>
    <row r="7" spans="1:15" s="29" customFormat="1" ht="19" x14ac:dyDescent="0.35">
      <c r="A7" s="29">
        <v>1</v>
      </c>
      <c r="B7" s="29">
        <v>0</v>
      </c>
      <c r="C7" s="150" t="s">
        <v>516</v>
      </c>
      <c r="D7" s="92">
        <v>1252.5</v>
      </c>
      <c r="E7" s="96">
        <v>509.73200000000003</v>
      </c>
      <c r="F7" s="96">
        <v>1255.135</v>
      </c>
      <c r="G7" s="92"/>
      <c r="H7" s="92">
        <v>12.913436159683272</v>
      </c>
      <c r="I7" s="96">
        <v>5.4870302906608686</v>
      </c>
      <c r="J7" s="96">
        <v>13.510950389358777</v>
      </c>
      <c r="K7" s="109"/>
      <c r="L7" s="109"/>
    </row>
    <row r="8" spans="1:15" s="29" customFormat="1" x14ac:dyDescent="0.35">
      <c r="C8" s="150"/>
      <c r="D8" s="92"/>
      <c r="E8" s="96"/>
      <c r="F8" s="96"/>
      <c r="G8" s="96"/>
      <c r="H8" s="92"/>
      <c r="I8" s="96"/>
      <c r="J8" s="96"/>
      <c r="K8" s="109"/>
      <c r="L8" s="109"/>
    </row>
    <row r="9" spans="1:15" s="29" customFormat="1" x14ac:dyDescent="0.35">
      <c r="A9" s="286">
        <v>472</v>
      </c>
      <c r="B9" s="287">
        <v>1</v>
      </c>
      <c r="C9" s="404" t="s">
        <v>86</v>
      </c>
      <c r="D9" s="92">
        <v>0.55596209678870034</v>
      </c>
      <c r="E9" s="377">
        <v>0.19061557604184012</v>
      </c>
      <c r="F9" s="377">
        <v>0.58499999999999996</v>
      </c>
      <c r="G9" s="92"/>
      <c r="H9" s="92">
        <v>7.0000000000000009</v>
      </c>
      <c r="I9" s="377">
        <v>2.4</v>
      </c>
      <c r="J9" s="377">
        <v>7.3656100364632424</v>
      </c>
      <c r="L9" s="132">
        <v>115</v>
      </c>
      <c r="M9"/>
      <c r="N9"/>
      <c r="O9"/>
    </row>
    <row r="10" spans="1:15" s="29" customFormat="1" x14ac:dyDescent="0.35">
      <c r="A10" s="286">
        <v>473</v>
      </c>
      <c r="B10" s="287">
        <v>2</v>
      </c>
      <c r="C10" s="404" t="s">
        <v>87</v>
      </c>
      <c r="D10" s="92">
        <v>1.1162091559482856</v>
      </c>
      <c r="E10" s="377">
        <v>0.4112349521914736</v>
      </c>
      <c r="F10" s="377">
        <v>1.1679999999999999</v>
      </c>
      <c r="G10" s="92"/>
      <c r="H10" s="92">
        <v>7.6</v>
      </c>
      <c r="I10" s="377">
        <v>2.8</v>
      </c>
      <c r="J10" s="377">
        <v>7.9526314156226698</v>
      </c>
      <c r="L10" s="132">
        <v>108</v>
      </c>
      <c r="M10"/>
      <c r="N10"/>
      <c r="O10"/>
    </row>
    <row r="11" spans="1:15" s="29" customFormat="1" x14ac:dyDescent="0.35">
      <c r="A11" s="286">
        <v>182</v>
      </c>
      <c r="B11" s="287">
        <v>3</v>
      </c>
      <c r="C11" s="404" t="s">
        <v>88</v>
      </c>
      <c r="D11" s="92">
        <v>2.082937171070482</v>
      </c>
      <c r="E11" s="377">
        <v>0.87627012024344419</v>
      </c>
      <c r="F11" s="377">
        <v>2.1160000000000001</v>
      </c>
      <c r="G11" s="92"/>
      <c r="H11" s="92">
        <v>14.499999999999998</v>
      </c>
      <c r="I11" s="377">
        <v>6.1</v>
      </c>
      <c r="J11" s="377">
        <v>14.730161056289385</v>
      </c>
      <c r="L11" s="132">
        <v>49</v>
      </c>
      <c r="M11"/>
      <c r="N11"/>
      <c r="O11"/>
    </row>
    <row r="12" spans="1:15" s="29" customFormat="1" x14ac:dyDescent="0.35">
      <c r="A12" s="286">
        <v>2710</v>
      </c>
      <c r="B12" s="287">
        <v>4</v>
      </c>
      <c r="C12" s="404" t="s">
        <v>89</v>
      </c>
      <c r="D12" s="92">
        <v>2.9332265027228637</v>
      </c>
      <c r="E12" s="377">
        <v>0.99729701092577383</v>
      </c>
      <c r="F12" s="377">
        <v>3.2</v>
      </c>
      <c r="G12" s="92"/>
      <c r="H12" s="92">
        <v>4.9999999999999991</v>
      </c>
      <c r="I12" s="377">
        <v>1.7000000000000002</v>
      </c>
      <c r="J12" s="377">
        <v>5.4547441137421444</v>
      </c>
      <c r="L12" s="132">
        <v>151</v>
      </c>
      <c r="M12"/>
      <c r="N12"/>
      <c r="O12"/>
    </row>
    <row r="13" spans="1:15" s="29" customFormat="1" x14ac:dyDescent="0.35">
      <c r="A13" s="286">
        <v>31</v>
      </c>
      <c r="B13" s="287">
        <v>5</v>
      </c>
      <c r="C13" s="404" t="s">
        <v>90</v>
      </c>
      <c r="D13" s="92">
        <v>3.6516718444828262</v>
      </c>
      <c r="E13" s="377">
        <v>1.3762981340604052</v>
      </c>
      <c r="F13" s="377">
        <v>3.2530000000000001</v>
      </c>
      <c r="G13" s="92"/>
      <c r="H13" s="92">
        <v>7.9842543372076653</v>
      </c>
      <c r="I13" s="377">
        <v>3.0092283244906151</v>
      </c>
      <c r="J13" s="377">
        <v>7.1125721217742592</v>
      </c>
      <c r="L13" s="132">
        <v>105</v>
      </c>
      <c r="M13"/>
      <c r="N13"/>
      <c r="O13"/>
    </row>
    <row r="14" spans="1:15" s="29" customFormat="1" x14ac:dyDescent="0.35">
      <c r="A14" s="286">
        <v>2400</v>
      </c>
      <c r="B14" s="287">
        <v>6</v>
      </c>
      <c r="C14" s="404" t="s">
        <v>91</v>
      </c>
      <c r="D14" s="92">
        <v>5.3229813087032989</v>
      </c>
      <c r="E14" s="377">
        <v>1.9815477864515931</v>
      </c>
      <c r="F14" s="377">
        <v>5.5369999999999999</v>
      </c>
      <c r="G14" s="92"/>
      <c r="H14" s="92">
        <v>13.699999999999998</v>
      </c>
      <c r="I14" s="377">
        <v>5.0999999999999996</v>
      </c>
      <c r="J14" s="377">
        <v>14.250829676213733</v>
      </c>
      <c r="L14" s="132">
        <v>53</v>
      </c>
      <c r="M14"/>
      <c r="N14"/>
      <c r="O14"/>
    </row>
    <row r="15" spans="1:15" s="29" customFormat="1" x14ac:dyDescent="0.35">
      <c r="A15" s="286">
        <v>1020</v>
      </c>
      <c r="B15" s="287">
        <v>7</v>
      </c>
      <c r="C15" s="404" t="s">
        <v>92</v>
      </c>
      <c r="D15" s="92">
        <v>3.1102518978681948</v>
      </c>
      <c r="E15" s="377">
        <v>1.2107020810493641</v>
      </c>
      <c r="F15" s="377">
        <v>3.2789999999999999</v>
      </c>
      <c r="G15" s="92"/>
      <c r="H15" s="92">
        <v>14.900000000000002</v>
      </c>
      <c r="I15" s="377">
        <v>5.8</v>
      </c>
      <c r="J15" s="377">
        <v>15.708406136971501</v>
      </c>
      <c r="L15" s="132">
        <v>46</v>
      </c>
      <c r="M15"/>
      <c r="N15"/>
      <c r="O15"/>
    </row>
    <row r="16" spans="1:15" s="29" customFormat="1" x14ac:dyDescent="0.35">
      <c r="A16" s="286">
        <v>3760</v>
      </c>
      <c r="B16" s="287">
        <v>8</v>
      </c>
      <c r="C16" s="404" t="s">
        <v>93</v>
      </c>
      <c r="D16" s="92">
        <v>0.92952003731826183</v>
      </c>
      <c r="E16" s="377">
        <v>0.26026561044911328</v>
      </c>
      <c r="F16" s="377">
        <v>0.93799999999999994</v>
      </c>
      <c r="G16" s="92"/>
      <c r="H16" s="92">
        <v>10</v>
      </c>
      <c r="I16" s="377">
        <v>2.8</v>
      </c>
      <c r="J16" s="377">
        <v>10.091229476948161</v>
      </c>
      <c r="L16" s="132">
        <v>78</v>
      </c>
      <c r="M16"/>
      <c r="N16"/>
      <c r="O16"/>
    </row>
    <row r="17" spans="1:15" s="29" customFormat="1" x14ac:dyDescent="0.35">
      <c r="A17" s="286">
        <v>565</v>
      </c>
      <c r="B17" s="287">
        <v>9</v>
      </c>
      <c r="C17" s="404" t="s">
        <v>94</v>
      </c>
      <c r="D17" s="92">
        <v>2.0389283271820045</v>
      </c>
      <c r="E17" s="377">
        <v>0.81557133087280154</v>
      </c>
      <c r="F17" s="377">
        <v>2.1240000000000001</v>
      </c>
      <c r="G17" s="92"/>
      <c r="H17" s="92">
        <v>15.000000000000002</v>
      </c>
      <c r="I17" s="377">
        <v>5.9999999999999991</v>
      </c>
      <c r="J17" s="377">
        <v>15.625855786717915</v>
      </c>
      <c r="L17" s="132">
        <v>43</v>
      </c>
      <c r="M17"/>
      <c r="N17"/>
      <c r="O17"/>
    </row>
    <row r="18" spans="1:15" s="29" customFormat="1" x14ac:dyDescent="0.35">
      <c r="A18" s="286">
        <v>2600</v>
      </c>
      <c r="B18" s="287">
        <v>10</v>
      </c>
      <c r="C18" s="404" t="s">
        <v>95</v>
      </c>
      <c r="D18" s="92">
        <v>6.2717995244861111</v>
      </c>
      <c r="E18" s="377">
        <v>2.1791845805417842</v>
      </c>
      <c r="F18" s="377">
        <v>6.6059999999999999</v>
      </c>
      <c r="G18" s="92"/>
      <c r="H18" s="92">
        <v>11.8</v>
      </c>
      <c r="I18" s="377">
        <v>4.1000000000000005</v>
      </c>
      <c r="J18" s="377">
        <v>12.428777370141948</v>
      </c>
      <c r="L18" s="132">
        <v>68</v>
      </c>
      <c r="M18"/>
      <c r="N18"/>
      <c r="O18"/>
    </row>
    <row r="19" spans="1:15" s="29" customFormat="1" x14ac:dyDescent="0.35">
      <c r="A19" s="286">
        <v>478</v>
      </c>
      <c r="B19" s="287">
        <v>11</v>
      </c>
      <c r="C19" s="404" t="s">
        <v>96</v>
      </c>
      <c r="D19" s="92">
        <v>0.8281423782881836</v>
      </c>
      <c r="E19" s="377">
        <v>0.24537551949279515</v>
      </c>
      <c r="F19" s="377">
        <v>0.85199999999999998</v>
      </c>
      <c r="G19" s="92"/>
      <c r="H19" s="92">
        <v>5.4</v>
      </c>
      <c r="I19" s="377">
        <v>1.6</v>
      </c>
      <c r="J19" s="377">
        <v>5.5555664347356668</v>
      </c>
      <c r="L19" s="132">
        <v>146</v>
      </c>
      <c r="M19"/>
      <c r="N19"/>
      <c r="O19"/>
    </row>
    <row r="20" spans="1:15" s="29" customFormat="1" x14ac:dyDescent="0.35">
      <c r="A20" s="286">
        <v>1309</v>
      </c>
      <c r="B20" s="287">
        <v>12</v>
      </c>
      <c r="C20" s="404" t="s">
        <v>97</v>
      </c>
      <c r="D20" s="92">
        <v>0.9897486629915484</v>
      </c>
      <c r="E20" s="377">
        <v>0.29692459889746453</v>
      </c>
      <c r="F20" s="377">
        <v>1.0049999999999999</v>
      </c>
      <c r="G20" s="92"/>
      <c r="H20" s="92">
        <v>2</v>
      </c>
      <c r="I20" s="377">
        <v>0.60000000000000009</v>
      </c>
      <c r="J20" s="377">
        <v>2.0308186059324473</v>
      </c>
      <c r="L20" s="132">
        <v>172</v>
      </c>
      <c r="M20"/>
      <c r="N20"/>
      <c r="O20"/>
    </row>
    <row r="21" spans="1:15" s="29" customFormat="1" x14ac:dyDescent="0.35">
      <c r="A21" s="286">
        <v>3750</v>
      </c>
      <c r="B21" s="287">
        <v>13</v>
      </c>
      <c r="C21" s="404" t="s">
        <v>98</v>
      </c>
      <c r="D21" s="92">
        <v>0.89321381022682345</v>
      </c>
      <c r="E21" s="377">
        <v>0.21532832925110923</v>
      </c>
      <c r="F21" s="377">
        <v>0.92100000000000004</v>
      </c>
      <c r="G21" s="92"/>
      <c r="H21" s="92">
        <v>11.200000000000001</v>
      </c>
      <c r="I21" s="377">
        <v>2.7</v>
      </c>
      <c r="J21" s="377">
        <v>11.548410785745185</v>
      </c>
      <c r="L21" s="132">
        <v>73</v>
      </c>
      <c r="M21"/>
      <c r="N21"/>
      <c r="O21"/>
    </row>
    <row r="22" spans="1:15" s="29" customFormat="1" x14ac:dyDescent="0.35">
      <c r="A22" s="286">
        <v>529</v>
      </c>
      <c r="B22" s="287">
        <v>14</v>
      </c>
      <c r="C22" s="404" t="s">
        <v>99</v>
      </c>
      <c r="D22" s="92">
        <v>0.98281849280335198</v>
      </c>
      <c r="E22" s="377">
        <v>0.33222033559549929</v>
      </c>
      <c r="F22" s="377">
        <v>1.0409999999999999</v>
      </c>
      <c r="G22" s="92"/>
      <c r="H22" s="92">
        <v>7.1</v>
      </c>
      <c r="I22" s="377">
        <v>2.4</v>
      </c>
      <c r="J22" s="377">
        <v>7.5203102649380584</v>
      </c>
      <c r="L22" s="132">
        <v>113</v>
      </c>
      <c r="M22"/>
      <c r="N22"/>
      <c r="O22"/>
    </row>
    <row r="23" spans="1:15" s="29" customFormat="1" x14ac:dyDescent="0.35">
      <c r="A23" s="286">
        <v>3650</v>
      </c>
      <c r="B23" s="287">
        <v>15</v>
      </c>
      <c r="C23" s="404" t="s">
        <v>100</v>
      </c>
      <c r="D23" s="92">
        <v>0.96011508871528961</v>
      </c>
      <c r="E23" s="377">
        <v>0.27262527210434151</v>
      </c>
      <c r="F23" s="377">
        <v>0.97299999999999998</v>
      </c>
      <c r="G23" s="92"/>
      <c r="H23" s="92">
        <v>8.1</v>
      </c>
      <c r="I23" s="377">
        <v>2.2999999999999998</v>
      </c>
      <c r="J23" s="377">
        <v>8.2087034071569551</v>
      </c>
      <c r="L23" s="132">
        <v>101</v>
      </c>
      <c r="M23"/>
      <c r="N23"/>
      <c r="O23"/>
    </row>
    <row r="24" spans="1:15" s="29" customFormat="1" x14ac:dyDescent="0.35">
      <c r="A24" s="286">
        <v>3570</v>
      </c>
      <c r="B24" s="287">
        <v>16</v>
      </c>
      <c r="C24" s="404" t="s">
        <v>101</v>
      </c>
      <c r="D24" s="92">
        <v>2.7702074541477772</v>
      </c>
      <c r="E24" s="377">
        <v>1.0670428712272921</v>
      </c>
      <c r="F24" s="377">
        <v>2.9140000000000001</v>
      </c>
      <c r="G24" s="92"/>
      <c r="H24" s="92">
        <v>13.499999999999998</v>
      </c>
      <c r="I24" s="377">
        <v>5.2</v>
      </c>
      <c r="J24" s="377">
        <v>14.20074151526034</v>
      </c>
      <c r="L24" s="132">
        <v>54</v>
      </c>
      <c r="M24"/>
      <c r="N24"/>
      <c r="O24"/>
    </row>
    <row r="25" spans="1:15" s="29" customFormat="1" x14ac:dyDescent="0.35">
      <c r="A25" s="286">
        <v>70</v>
      </c>
      <c r="B25" s="287">
        <v>17</v>
      </c>
      <c r="C25" s="404" t="s">
        <v>102</v>
      </c>
      <c r="D25" s="92">
        <v>35.838658089968661</v>
      </c>
      <c r="E25" s="377">
        <v>15.877886495555737</v>
      </c>
      <c r="F25" s="377">
        <v>37.436999999999998</v>
      </c>
      <c r="G25" s="92"/>
      <c r="H25" s="92">
        <v>15.8</v>
      </c>
      <c r="I25" s="377">
        <v>7.0000000000000009</v>
      </c>
      <c r="J25" s="377">
        <v>16.504652560235332</v>
      </c>
      <c r="L25" s="132">
        <v>33</v>
      </c>
      <c r="M25"/>
      <c r="N25"/>
      <c r="O25"/>
    </row>
    <row r="26" spans="1:15" s="29" customFormat="1" x14ac:dyDescent="0.35">
      <c r="A26" s="286">
        <v>7100</v>
      </c>
      <c r="B26" s="287">
        <v>18</v>
      </c>
      <c r="C26" s="404" t="s">
        <v>103</v>
      </c>
      <c r="D26" s="92">
        <v>25.267812293150598</v>
      </c>
      <c r="E26" s="377">
        <v>10.566539686226614</v>
      </c>
      <c r="F26" s="377">
        <v>26.454999999999998</v>
      </c>
      <c r="G26" s="92"/>
      <c r="H26" s="92">
        <v>16.5</v>
      </c>
      <c r="I26" s="377">
        <v>6.9</v>
      </c>
      <c r="J26" s="377">
        <v>17.275239143609006</v>
      </c>
      <c r="L26" s="132">
        <v>28</v>
      </c>
      <c r="M26"/>
      <c r="N26"/>
      <c r="O26"/>
    </row>
    <row r="27" spans="1:15" s="29" customFormat="1" ht="32" x14ac:dyDescent="0.35">
      <c r="A27" s="286">
        <v>6000</v>
      </c>
      <c r="B27" s="287">
        <v>19</v>
      </c>
      <c r="C27" s="404" t="s">
        <v>535</v>
      </c>
      <c r="D27" s="92">
        <v>1.8524428636013786</v>
      </c>
      <c r="E27" s="377">
        <v>0.62794673342419616</v>
      </c>
      <c r="F27" s="377">
        <v>1.9750000000000001</v>
      </c>
      <c r="G27" s="92"/>
      <c r="H27" s="92">
        <v>5.8999999999999995</v>
      </c>
      <c r="I27" s="377">
        <v>2</v>
      </c>
      <c r="J27" s="377">
        <v>6.290342460196638</v>
      </c>
      <c r="L27" s="132">
        <v>137</v>
      </c>
      <c r="M27"/>
      <c r="N27"/>
      <c r="O27"/>
    </row>
    <row r="28" spans="1:15" s="29" customFormat="1" x14ac:dyDescent="0.35">
      <c r="A28" s="286">
        <v>2530</v>
      </c>
      <c r="B28" s="287">
        <v>20</v>
      </c>
      <c r="C28" s="404" t="s">
        <v>104</v>
      </c>
      <c r="D28" s="92">
        <v>2.5373080965886632</v>
      </c>
      <c r="E28" s="377">
        <v>0.75179499158182628</v>
      </c>
      <c r="F28" s="377">
        <v>2.6579999999999999</v>
      </c>
      <c r="G28" s="92"/>
      <c r="H28" s="92">
        <v>8.1</v>
      </c>
      <c r="I28" s="377">
        <v>2.4</v>
      </c>
      <c r="J28" s="377">
        <v>8.4852919631424282</v>
      </c>
      <c r="L28" s="132">
        <v>101</v>
      </c>
      <c r="M28"/>
      <c r="N28"/>
      <c r="O28"/>
    </row>
    <row r="29" spans="1:15" s="29" customFormat="1" x14ac:dyDescent="0.35">
      <c r="A29" s="286">
        <v>9000</v>
      </c>
      <c r="B29" s="287">
        <v>21</v>
      </c>
      <c r="C29" s="404" t="s">
        <v>105</v>
      </c>
      <c r="D29" s="92">
        <v>35.550848115939601</v>
      </c>
      <c r="E29" s="377">
        <v>14.777159759035138</v>
      </c>
      <c r="F29" s="377">
        <v>37.073999999999998</v>
      </c>
      <c r="G29" s="92"/>
      <c r="H29" s="92">
        <v>16.600000000000001</v>
      </c>
      <c r="I29" s="377">
        <v>6.9</v>
      </c>
      <c r="J29" s="377">
        <v>17.311215698510047</v>
      </c>
      <c r="L29" s="132">
        <v>27</v>
      </c>
      <c r="M29"/>
      <c r="N29"/>
      <c r="O29"/>
    </row>
    <row r="30" spans="1:15" s="29" customFormat="1" ht="32" x14ac:dyDescent="0.35">
      <c r="A30" s="286">
        <v>482</v>
      </c>
      <c r="B30" s="287">
        <v>22</v>
      </c>
      <c r="C30" s="404" t="s">
        <v>518</v>
      </c>
      <c r="D30" s="92">
        <v>0.48356258544543673</v>
      </c>
      <c r="E30" s="377">
        <v>0.17490561601217927</v>
      </c>
      <c r="F30" s="377">
        <v>0.48399999999999999</v>
      </c>
      <c r="G30" s="92"/>
      <c r="H30" s="92">
        <v>4.6999999999999993</v>
      </c>
      <c r="I30" s="377">
        <v>1.7000000000000002</v>
      </c>
      <c r="J30" s="377">
        <v>4.7042514629301886</v>
      </c>
      <c r="L30" s="132">
        <v>158</v>
      </c>
      <c r="M30"/>
      <c r="N30"/>
      <c r="O30"/>
    </row>
    <row r="31" spans="1:15" s="29" customFormat="1" x14ac:dyDescent="0.35">
      <c r="A31" s="286">
        <v>4001</v>
      </c>
      <c r="B31" s="287">
        <v>23</v>
      </c>
      <c r="C31" s="404" t="s">
        <v>519</v>
      </c>
      <c r="D31" s="92">
        <v>0.50359229400691807</v>
      </c>
      <c r="E31" s="377">
        <v>0.17013253175909396</v>
      </c>
      <c r="F31" s="377">
        <v>0.50800000000000001</v>
      </c>
      <c r="G31" s="92"/>
      <c r="H31" s="92">
        <v>7.4000000000000012</v>
      </c>
      <c r="I31" s="377">
        <v>2.5</v>
      </c>
      <c r="J31" s="377">
        <v>7.4647687121843802</v>
      </c>
      <c r="L31" s="132">
        <v>111</v>
      </c>
      <c r="M31"/>
      <c r="N31"/>
      <c r="O31"/>
    </row>
    <row r="32" spans="1:15" s="29" customFormat="1" ht="32" x14ac:dyDescent="0.35">
      <c r="A32" s="286">
        <v>998</v>
      </c>
      <c r="B32" s="287">
        <v>24</v>
      </c>
      <c r="C32" s="404" t="s">
        <v>106</v>
      </c>
      <c r="D32" s="92">
        <v>0.57996779188419567</v>
      </c>
      <c r="E32" s="377">
        <v>0.22384721792021589</v>
      </c>
      <c r="F32" s="377">
        <v>0.59599999999999997</v>
      </c>
      <c r="G32" s="92"/>
      <c r="H32" s="92">
        <v>5.7</v>
      </c>
      <c r="I32" s="377">
        <v>2.2000000000000002</v>
      </c>
      <c r="J32" s="377">
        <v>5.8575666572159086</v>
      </c>
      <c r="L32" s="132">
        <v>140</v>
      </c>
      <c r="M32"/>
      <c r="N32"/>
      <c r="O32"/>
    </row>
    <row r="33" spans="1:15" s="29" customFormat="1" x14ac:dyDescent="0.35">
      <c r="A33" s="286">
        <v>3574</v>
      </c>
      <c r="B33" s="287">
        <v>25</v>
      </c>
      <c r="C33" s="404" t="s">
        <v>455</v>
      </c>
      <c r="D33" s="92">
        <v>0.37257327670072049</v>
      </c>
      <c r="E33" s="377">
        <v>0.12826293132319888</v>
      </c>
      <c r="F33" s="377">
        <v>0.36699999999999999</v>
      </c>
      <c r="G33" s="92"/>
      <c r="H33" s="92">
        <v>6.0999999999999988</v>
      </c>
      <c r="I33" s="377">
        <v>2.1</v>
      </c>
      <c r="J33" s="377">
        <v>6.0087508686198543</v>
      </c>
      <c r="L33" s="132">
        <v>134</v>
      </c>
      <c r="M33"/>
      <c r="N33"/>
      <c r="O33"/>
    </row>
    <row r="34" spans="1:15" s="29" customFormat="1" x14ac:dyDescent="0.35">
      <c r="A34" s="286">
        <v>3652</v>
      </c>
      <c r="B34" s="287">
        <v>26</v>
      </c>
      <c r="C34" s="404" t="s">
        <v>599</v>
      </c>
      <c r="D34" s="92">
        <v>0.45235461882497735</v>
      </c>
      <c r="E34" s="377">
        <v>0.11033039483536035</v>
      </c>
      <c r="F34" s="377">
        <v>0.437</v>
      </c>
      <c r="G34" s="92"/>
      <c r="H34" s="92">
        <v>8.1999999999999993</v>
      </c>
      <c r="I34" s="377">
        <v>2</v>
      </c>
      <c r="J34" s="377">
        <v>7.9216611279622402</v>
      </c>
      <c r="L34" s="132">
        <v>99</v>
      </c>
      <c r="M34"/>
      <c r="N34"/>
      <c r="O34"/>
    </row>
    <row r="35" spans="1:15" s="29" customFormat="1" x14ac:dyDescent="0.35">
      <c r="A35" s="286">
        <v>480</v>
      </c>
      <c r="B35" s="287">
        <v>27</v>
      </c>
      <c r="C35" s="404" t="s">
        <v>107</v>
      </c>
      <c r="D35" s="92">
        <v>0.96976760427624387</v>
      </c>
      <c r="E35" s="377">
        <v>0.38542045810978931</v>
      </c>
      <c r="F35" s="377">
        <v>1.0469999999999999</v>
      </c>
      <c r="G35" s="92"/>
      <c r="H35" s="92">
        <v>7.7999999999999989</v>
      </c>
      <c r="I35" s="377">
        <v>3.1</v>
      </c>
      <c r="J35" s="377">
        <v>8.4211928342305153</v>
      </c>
      <c r="L35" s="132">
        <v>106</v>
      </c>
      <c r="M35"/>
      <c r="N35"/>
      <c r="O35"/>
    </row>
    <row r="36" spans="1:15" s="29" customFormat="1" x14ac:dyDescent="0.35">
      <c r="A36" s="286">
        <v>466</v>
      </c>
      <c r="B36" s="287">
        <v>28</v>
      </c>
      <c r="C36" s="404" t="s">
        <v>339</v>
      </c>
      <c r="D36" s="92">
        <v>0.99358219267853032</v>
      </c>
      <c r="E36" s="377">
        <v>0.39117409160572059</v>
      </c>
      <c r="F36" s="377">
        <v>0.98899999999999999</v>
      </c>
      <c r="G36" s="92"/>
      <c r="H36" s="92">
        <v>12.7</v>
      </c>
      <c r="I36" s="377">
        <v>5</v>
      </c>
      <c r="J36" s="377">
        <v>12.641430263700224</v>
      </c>
      <c r="L36" s="132">
        <v>61</v>
      </c>
      <c r="M36"/>
      <c r="N36"/>
      <c r="O36"/>
    </row>
    <row r="37" spans="1:15" s="29" customFormat="1" x14ac:dyDescent="0.35">
      <c r="A37" s="286">
        <v>9200</v>
      </c>
      <c r="B37" s="287">
        <v>29</v>
      </c>
      <c r="C37" s="404" t="s">
        <v>108</v>
      </c>
      <c r="D37" s="92">
        <v>2.326881541011979</v>
      </c>
      <c r="E37" s="377">
        <v>0.7438391811431736</v>
      </c>
      <c r="F37" s="377">
        <v>2.4329999999999998</v>
      </c>
      <c r="G37" s="92"/>
      <c r="H37" s="92">
        <v>12.2</v>
      </c>
      <c r="I37" s="377">
        <v>3.9</v>
      </c>
      <c r="J37" s="377">
        <v>12.756386381014826</v>
      </c>
      <c r="L37" s="132">
        <v>64</v>
      </c>
      <c r="M37"/>
      <c r="N37"/>
      <c r="O37"/>
    </row>
    <row r="38" spans="1:15" s="29" customFormat="1" x14ac:dyDescent="0.35">
      <c r="A38" s="286">
        <v>2610</v>
      </c>
      <c r="B38" s="287">
        <v>30</v>
      </c>
      <c r="C38" s="404" t="s">
        <v>109</v>
      </c>
      <c r="D38" s="92">
        <v>5.8783764951718913</v>
      </c>
      <c r="E38" s="377">
        <v>2.3204117744099566</v>
      </c>
      <c r="F38" s="377">
        <v>6.1669999999999998</v>
      </c>
      <c r="G38" s="92"/>
      <c r="H38" s="92">
        <v>3.8</v>
      </c>
      <c r="I38" s="377">
        <v>1.4999999999999998</v>
      </c>
      <c r="J38" s="377">
        <v>3.9865769093299188</v>
      </c>
      <c r="L38" s="132">
        <v>165</v>
      </c>
      <c r="M38"/>
      <c r="N38"/>
      <c r="O38"/>
    </row>
    <row r="39" spans="1:15" s="29" customFormat="1" x14ac:dyDescent="0.35">
      <c r="A39" s="286">
        <v>3780</v>
      </c>
      <c r="B39" s="287">
        <v>31</v>
      </c>
      <c r="C39" s="404" t="s">
        <v>110</v>
      </c>
      <c r="D39" s="92">
        <v>0.83220649919872658</v>
      </c>
      <c r="E39" s="377">
        <v>0.25606353821499278</v>
      </c>
      <c r="F39" s="377">
        <v>0.89</v>
      </c>
      <c r="G39" s="92"/>
      <c r="H39" s="92">
        <v>1.3</v>
      </c>
      <c r="I39" s="377">
        <v>0.4</v>
      </c>
      <c r="J39" s="377">
        <v>1.3902799378687796</v>
      </c>
      <c r="L39" s="132">
        <v>176</v>
      </c>
      <c r="M39"/>
      <c r="N39"/>
      <c r="O39"/>
    </row>
    <row r="40" spans="1:15" s="29" customFormat="1" x14ac:dyDescent="0.35">
      <c r="A40" s="286">
        <v>6100</v>
      </c>
      <c r="B40" s="287">
        <v>32</v>
      </c>
      <c r="C40" s="404" t="s">
        <v>111</v>
      </c>
      <c r="D40" s="92">
        <v>14.629940707151938</v>
      </c>
      <c r="E40" s="377">
        <v>5.8956477476582441</v>
      </c>
      <c r="F40" s="377">
        <v>15.178000000000001</v>
      </c>
      <c r="G40" s="92"/>
      <c r="H40" s="92">
        <v>6.7</v>
      </c>
      <c r="I40" s="377">
        <v>2.7</v>
      </c>
      <c r="J40" s="377">
        <v>6.9509919442316628</v>
      </c>
      <c r="L40" s="132">
        <v>121</v>
      </c>
      <c r="M40"/>
      <c r="N40"/>
      <c r="O40"/>
    </row>
    <row r="41" spans="1:15" s="29" customFormat="1" x14ac:dyDescent="0.35">
      <c r="A41" s="286">
        <v>1066</v>
      </c>
      <c r="B41" s="287">
        <v>33</v>
      </c>
      <c r="C41" s="404" t="s">
        <v>112</v>
      </c>
      <c r="D41" s="92">
        <v>1.4243012591256881</v>
      </c>
      <c r="E41" s="377">
        <v>0.68118755871228576</v>
      </c>
      <c r="F41" s="377">
        <v>1.47</v>
      </c>
      <c r="G41" s="92"/>
      <c r="H41" s="92">
        <v>20.699999999999996</v>
      </c>
      <c r="I41" s="377">
        <v>9.9</v>
      </c>
      <c r="J41" s="377">
        <v>21.364160008310975</v>
      </c>
      <c r="L41" s="132">
        <v>5</v>
      </c>
      <c r="M41"/>
      <c r="N41"/>
      <c r="O41"/>
    </row>
    <row r="42" spans="1:15" s="29" customFormat="1" ht="32" x14ac:dyDescent="0.35">
      <c r="A42" s="286">
        <v>9800</v>
      </c>
      <c r="B42" s="287">
        <v>34</v>
      </c>
      <c r="C42" s="404" t="s">
        <v>473</v>
      </c>
      <c r="D42" s="92">
        <v>1.5467045524655236</v>
      </c>
      <c r="E42" s="377">
        <v>0.58611961988167216</v>
      </c>
      <c r="F42" s="377">
        <v>1.6020000000000001</v>
      </c>
      <c r="G42" s="92"/>
      <c r="H42" s="92">
        <v>9.5</v>
      </c>
      <c r="I42" s="377">
        <v>3.6000000000000005</v>
      </c>
      <c r="J42" s="377">
        <v>9.8396296666613932</v>
      </c>
      <c r="L42" s="132">
        <v>86</v>
      </c>
      <c r="M42"/>
      <c r="N42"/>
      <c r="O42"/>
    </row>
    <row r="43" spans="1:15" s="29" customFormat="1" x14ac:dyDescent="0.35">
      <c r="A43" s="286">
        <v>1326</v>
      </c>
      <c r="B43" s="287">
        <v>35</v>
      </c>
      <c r="C43" s="404" t="s">
        <v>113</v>
      </c>
      <c r="D43" s="92">
        <v>0.53713928006844136</v>
      </c>
      <c r="E43" s="377">
        <v>0.19337014082463896</v>
      </c>
      <c r="F43" s="377">
        <v>0.53400000000000003</v>
      </c>
      <c r="G43" s="92"/>
      <c r="H43" s="92">
        <v>5</v>
      </c>
      <c r="I43" s="377">
        <v>1.8000000000000003</v>
      </c>
      <c r="J43" s="377">
        <v>4.9707777834825126</v>
      </c>
      <c r="L43" s="132">
        <v>150</v>
      </c>
      <c r="M43"/>
      <c r="N43"/>
      <c r="O43"/>
    </row>
    <row r="44" spans="1:15" s="29" customFormat="1" x14ac:dyDescent="0.35">
      <c r="A44" s="286">
        <v>944</v>
      </c>
      <c r="B44" s="287">
        <v>36</v>
      </c>
      <c r="C44" s="404" t="s">
        <v>114</v>
      </c>
      <c r="D44" s="92">
        <v>0.50500580616849033</v>
      </c>
      <c r="E44" s="377">
        <v>0.19548611851683495</v>
      </c>
      <c r="F44" s="377">
        <v>0.52300000000000002</v>
      </c>
      <c r="G44" s="92"/>
      <c r="H44" s="92">
        <v>6.2000000000000011</v>
      </c>
      <c r="I44" s="377">
        <v>2.4</v>
      </c>
      <c r="J44" s="377">
        <v>6.4209162754024618</v>
      </c>
      <c r="L44" s="132">
        <v>130</v>
      </c>
      <c r="M44"/>
      <c r="N44"/>
      <c r="O44"/>
    </row>
    <row r="45" spans="1:15" s="29" customFormat="1" x14ac:dyDescent="0.35">
      <c r="A45" s="286">
        <v>483</v>
      </c>
      <c r="B45" s="287">
        <v>37</v>
      </c>
      <c r="C45" s="404" t="s">
        <v>483</v>
      </c>
      <c r="D45" s="92">
        <v>0.49184455818698575</v>
      </c>
      <c r="E45" s="377">
        <v>0.18120588985836317</v>
      </c>
      <c r="F45" s="377">
        <v>0.50700000000000001</v>
      </c>
      <c r="G45" s="92"/>
      <c r="H45" s="92">
        <v>5.7</v>
      </c>
      <c r="I45" s="377">
        <v>2.1</v>
      </c>
      <c r="J45" s="377">
        <v>5.8756368285391085</v>
      </c>
      <c r="L45" s="132">
        <v>140</v>
      </c>
      <c r="M45"/>
      <c r="N45"/>
      <c r="O45"/>
    </row>
    <row r="46" spans="1:15" s="29" customFormat="1" x14ac:dyDescent="0.35">
      <c r="A46" s="286">
        <v>6200</v>
      </c>
      <c r="B46" s="287">
        <v>38</v>
      </c>
      <c r="C46" s="421" t="s">
        <v>115</v>
      </c>
      <c r="D46" s="92">
        <v>29.418596476225169</v>
      </c>
      <c r="E46" s="377">
        <v>13.617341600348768</v>
      </c>
      <c r="F46" s="377">
        <v>30.702000000000002</v>
      </c>
      <c r="G46" s="92"/>
      <c r="H46" s="92">
        <v>22.9</v>
      </c>
      <c r="I46" s="377">
        <v>10.6</v>
      </c>
      <c r="J46" s="377">
        <v>23.899025929676668</v>
      </c>
      <c r="L46" s="132">
        <v>2</v>
      </c>
      <c r="M46"/>
      <c r="N46"/>
      <c r="O46"/>
    </row>
    <row r="47" spans="1:15" s="29" customFormat="1" x14ac:dyDescent="0.35">
      <c r="A47" s="286">
        <v>3730</v>
      </c>
      <c r="B47" s="287">
        <v>39</v>
      </c>
      <c r="C47" s="421" t="s">
        <v>116</v>
      </c>
      <c r="D47" s="92">
        <v>1.6244814602056576</v>
      </c>
      <c r="E47" s="377">
        <v>0.54852620734217006</v>
      </c>
      <c r="F47" s="377">
        <v>1.669</v>
      </c>
      <c r="G47" s="92"/>
      <c r="H47" s="92">
        <v>7.7</v>
      </c>
      <c r="I47" s="377">
        <v>2.6</v>
      </c>
      <c r="J47" s="377">
        <v>7.9110167242986194</v>
      </c>
      <c r="L47" s="132">
        <v>107</v>
      </c>
      <c r="M47"/>
      <c r="N47"/>
      <c r="O47"/>
    </row>
    <row r="48" spans="1:15" s="29" customFormat="1" x14ac:dyDescent="0.35">
      <c r="A48" s="286">
        <v>681</v>
      </c>
      <c r="B48" s="287">
        <v>40</v>
      </c>
      <c r="C48" s="404" t="s">
        <v>117</v>
      </c>
      <c r="D48" s="92">
        <v>3.8272607374412488</v>
      </c>
      <c r="E48" s="377">
        <v>1.7686583710902739</v>
      </c>
      <c r="F48" s="377">
        <v>3.9169999999999998</v>
      </c>
      <c r="G48" s="92"/>
      <c r="H48" s="92">
        <v>13.200000000000001</v>
      </c>
      <c r="I48" s="377">
        <v>6.1</v>
      </c>
      <c r="J48" s="377">
        <v>13.509505504599476</v>
      </c>
      <c r="L48" s="132">
        <v>56</v>
      </c>
      <c r="M48"/>
      <c r="N48"/>
      <c r="O48"/>
    </row>
    <row r="49" spans="1:15" s="29" customFormat="1" x14ac:dyDescent="0.35">
      <c r="A49" s="286">
        <v>6300</v>
      </c>
      <c r="B49" s="287">
        <v>41</v>
      </c>
      <c r="C49" s="404" t="s">
        <v>118</v>
      </c>
      <c r="D49" s="92">
        <v>10.031711116016675</v>
      </c>
      <c r="E49" s="377">
        <v>5.2016279860827206</v>
      </c>
      <c r="F49" s="377">
        <v>10.327</v>
      </c>
      <c r="G49" s="92"/>
      <c r="H49" s="92">
        <v>16.2</v>
      </c>
      <c r="I49" s="377">
        <v>8.4</v>
      </c>
      <c r="J49" s="377">
        <v>16.676855829001315</v>
      </c>
      <c r="L49" s="132">
        <v>30</v>
      </c>
      <c r="M49"/>
      <c r="N49"/>
      <c r="O49"/>
    </row>
    <row r="50" spans="1:15" s="29" customFormat="1" x14ac:dyDescent="0.35">
      <c r="A50" s="286">
        <v>1292</v>
      </c>
      <c r="B50" s="287">
        <v>42</v>
      </c>
      <c r="C50" s="404" t="s">
        <v>119</v>
      </c>
      <c r="D50" s="92">
        <v>1.3402285981574698</v>
      </c>
      <c r="E50" s="377">
        <v>0.47556498644297324</v>
      </c>
      <c r="F50" s="377">
        <v>1.4370000000000001</v>
      </c>
      <c r="G50" s="92"/>
      <c r="H50" s="92">
        <v>6.2</v>
      </c>
      <c r="I50" s="377">
        <v>2.2000000000000002</v>
      </c>
      <c r="J50" s="377">
        <v>6.6476719063065337</v>
      </c>
      <c r="L50" s="132">
        <v>131</v>
      </c>
      <c r="M50"/>
      <c r="N50"/>
      <c r="O50"/>
    </row>
    <row r="51" spans="1:15" s="29" customFormat="1" x14ac:dyDescent="0.35">
      <c r="A51" s="286">
        <v>2550</v>
      </c>
      <c r="B51" s="287">
        <v>43</v>
      </c>
      <c r="C51" s="404" t="s">
        <v>120</v>
      </c>
      <c r="D51" s="92">
        <v>3.4266920432024159</v>
      </c>
      <c r="E51" s="377">
        <v>1.6347521673993179</v>
      </c>
      <c r="F51" s="377">
        <v>3.55</v>
      </c>
      <c r="G51" s="92"/>
      <c r="H51" s="92">
        <v>10.9</v>
      </c>
      <c r="I51" s="377">
        <v>5.2</v>
      </c>
      <c r="J51" s="377">
        <v>11.292231549304203</v>
      </c>
      <c r="L51" s="132">
        <v>74</v>
      </c>
      <c r="M51"/>
      <c r="N51"/>
      <c r="O51"/>
    </row>
    <row r="52" spans="1:15" s="29" customFormat="1" x14ac:dyDescent="0.35">
      <c r="A52" s="286">
        <v>485</v>
      </c>
      <c r="B52" s="287">
        <v>44</v>
      </c>
      <c r="C52" s="404" t="s">
        <v>302</v>
      </c>
      <c r="D52" s="92">
        <v>0.51206899079446921</v>
      </c>
      <c r="E52" s="377">
        <v>0.18865699660848864</v>
      </c>
      <c r="F52" s="377">
        <v>0.51200000000000001</v>
      </c>
      <c r="G52" s="92"/>
      <c r="H52" s="92">
        <v>7.6</v>
      </c>
      <c r="I52" s="377">
        <v>2.8</v>
      </c>
      <c r="J52" s="377">
        <v>7.5989760558686585</v>
      </c>
      <c r="L52" s="132">
        <v>108</v>
      </c>
      <c r="M52"/>
      <c r="N52"/>
      <c r="O52"/>
    </row>
    <row r="53" spans="1:15" s="29" customFormat="1" x14ac:dyDescent="0.35">
      <c r="A53" s="286">
        <v>627</v>
      </c>
      <c r="B53" s="287">
        <v>45</v>
      </c>
      <c r="C53" s="404" t="s">
        <v>121</v>
      </c>
      <c r="D53" s="92">
        <v>0.6789573021983214</v>
      </c>
      <c r="E53" s="377">
        <v>0.28643511186491688</v>
      </c>
      <c r="F53" s="377">
        <v>0.69399999999999995</v>
      </c>
      <c r="G53" s="92"/>
      <c r="H53" s="92">
        <v>6.3999999999999986</v>
      </c>
      <c r="I53" s="377">
        <v>2.7</v>
      </c>
      <c r="J53" s="377">
        <v>6.5417957589071225</v>
      </c>
      <c r="L53" s="132">
        <v>126</v>
      </c>
      <c r="M53"/>
      <c r="N53"/>
      <c r="O53"/>
    </row>
    <row r="54" spans="1:15" s="29" customFormat="1" x14ac:dyDescent="0.35">
      <c r="A54" s="286">
        <v>166</v>
      </c>
      <c r="B54" s="287">
        <v>46</v>
      </c>
      <c r="C54" s="404" t="s">
        <v>122</v>
      </c>
      <c r="D54" s="92">
        <v>2.137947498279908</v>
      </c>
      <c r="E54" s="377">
        <v>0.7617973844445648</v>
      </c>
      <c r="F54" s="377">
        <v>2.21</v>
      </c>
      <c r="G54" s="92"/>
      <c r="H54" s="92">
        <v>8.6999999999999993</v>
      </c>
      <c r="I54" s="377">
        <v>3.1</v>
      </c>
      <c r="J54" s="377">
        <v>8.9932049386007566</v>
      </c>
      <c r="L54" s="132">
        <v>98</v>
      </c>
      <c r="M54"/>
      <c r="N54"/>
      <c r="O54"/>
    </row>
    <row r="55" spans="1:15" s="29" customFormat="1" x14ac:dyDescent="0.35">
      <c r="A55" s="286">
        <v>229</v>
      </c>
      <c r="B55" s="287">
        <v>47</v>
      </c>
      <c r="C55" s="404" t="s">
        <v>123</v>
      </c>
      <c r="D55" s="92">
        <v>3.7124225196284382</v>
      </c>
      <c r="E55" s="377">
        <v>1.6788662349912045</v>
      </c>
      <c r="F55" s="377">
        <v>3.8170000000000002</v>
      </c>
      <c r="G55" s="92"/>
      <c r="H55" s="92">
        <v>15.7</v>
      </c>
      <c r="I55" s="377">
        <v>7.1</v>
      </c>
      <c r="J55" s="377">
        <v>16.142262817110012</v>
      </c>
      <c r="L55" s="132">
        <v>34</v>
      </c>
      <c r="M55"/>
      <c r="N55"/>
      <c r="O55"/>
    </row>
    <row r="56" spans="1:15" s="29" customFormat="1" ht="32" x14ac:dyDescent="0.35">
      <c r="A56" s="286">
        <v>541</v>
      </c>
      <c r="B56" s="287">
        <v>48</v>
      </c>
      <c r="C56" s="404" t="s">
        <v>465</v>
      </c>
      <c r="D56" s="92">
        <v>0.54257165596123624</v>
      </c>
      <c r="E56" s="377">
        <v>0.13951842581860363</v>
      </c>
      <c r="F56" s="377">
        <v>0.57399999999999995</v>
      </c>
      <c r="G56" s="92"/>
      <c r="H56" s="92">
        <v>3.5000000000000004</v>
      </c>
      <c r="I56" s="377">
        <v>0.90000000000000013</v>
      </c>
      <c r="J56" s="377">
        <v>3.7027367315028563</v>
      </c>
      <c r="L56" s="132">
        <v>167</v>
      </c>
      <c r="M56"/>
      <c r="N56"/>
      <c r="O56"/>
    </row>
    <row r="57" spans="1:15" s="29" customFormat="1" x14ac:dyDescent="0.35">
      <c r="A57" s="286">
        <v>628</v>
      </c>
      <c r="B57" s="287">
        <v>49</v>
      </c>
      <c r="C57" s="404" t="s">
        <v>531</v>
      </c>
      <c r="D57" s="92">
        <v>0.89779369442659995</v>
      </c>
      <c r="E57" s="377">
        <v>0.29083457706777183</v>
      </c>
      <c r="F57" s="377">
        <v>0.96</v>
      </c>
      <c r="G57" s="92"/>
      <c r="H57" s="92">
        <v>7.1</v>
      </c>
      <c r="I57" s="377">
        <v>2.2999999999999998</v>
      </c>
      <c r="J57" s="377">
        <v>7.5919446107863582</v>
      </c>
      <c r="L57" s="132">
        <v>113</v>
      </c>
      <c r="M57"/>
      <c r="N57"/>
      <c r="O57"/>
    </row>
    <row r="58" spans="1:15" s="29" customFormat="1" ht="32" x14ac:dyDescent="0.35">
      <c r="A58" s="286">
        <v>494</v>
      </c>
      <c r="B58" s="287">
        <v>50</v>
      </c>
      <c r="C58" s="404" t="s">
        <v>520</v>
      </c>
      <c r="D58" s="92">
        <v>1.6189282797469371</v>
      </c>
      <c r="E58" s="377">
        <v>0.52751595632203563</v>
      </c>
      <c r="F58" s="377">
        <v>1.6919999999999999</v>
      </c>
      <c r="G58" s="92"/>
      <c r="H58" s="92">
        <v>8.9</v>
      </c>
      <c r="I58" s="377">
        <v>2.9</v>
      </c>
      <c r="J58" s="377">
        <v>9.3017091543758301</v>
      </c>
      <c r="L58" s="132">
        <v>95</v>
      </c>
      <c r="M58"/>
      <c r="N58"/>
      <c r="O58"/>
    </row>
    <row r="59" spans="1:15" s="29" customFormat="1" x14ac:dyDescent="0.35">
      <c r="A59" s="286">
        <v>489</v>
      </c>
      <c r="B59" s="287">
        <v>51</v>
      </c>
      <c r="C59" s="404" t="s">
        <v>447</v>
      </c>
      <c r="D59" s="92">
        <v>0.80149457956846171</v>
      </c>
      <c r="E59" s="377">
        <v>0.31409922712818095</v>
      </c>
      <c r="F59" s="377">
        <v>0.81100000000000005</v>
      </c>
      <c r="G59" s="92"/>
      <c r="H59" s="92">
        <v>7.3999999999999995</v>
      </c>
      <c r="I59" s="377">
        <v>2.9</v>
      </c>
      <c r="J59" s="377">
        <v>7.4877611814059373</v>
      </c>
      <c r="L59" s="132">
        <v>112</v>
      </c>
      <c r="M59"/>
      <c r="N59"/>
      <c r="O59"/>
    </row>
    <row r="60" spans="1:15" s="29" customFormat="1" x14ac:dyDescent="0.35">
      <c r="A60" s="286">
        <v>490</v>
      </c>
      <c r="B60" s="287">
        <v>52</v>
      </c>
      <c r="C60" s="404" t="s">
        <v>484</v>
      </c>
      <c r="D60" s="92">
        <v>0.75853062504021862</v>
      </c>
      <c r="E60" s="377">
        <v>0.26156228449662711</v>
      </c>
      <c r="F60" s="377">
        <v>0.8</v>
      </c>
      <c r="G60" s="92"/>
      <c r="H60" s="92">
        <v>5.8000000000000007</v>
      </c>
      <c r="I60" s="377">
        <v>2</v>
      </c>
      <c r="J60" s="377">
        <v>6.1170898666800424</v>
      </c>
      <c r="L60" s="132">
        <v>138</v>
      </c>
      <c r="M60"/>
      <c r="N60"/>
      <c r="O60"/>
    </row>
    <row r="61" spans="1:15" s="29" customFormat="1" x14ac:dyDescent="0.35">
      <c r="A61" s="286">
        <v>492</v>
      </c>
      <c r="B61" s="287">
        <v>53</v>
      </c>
      <c r="C61" s="404" t="s">
        <v>124</v>
      </c>
      <c r="D61" s="92">
        <v>0.75232416430871063</v>
      </c>
      <c r="E61" s="377">
        <v>0.29018217766193127</v>
      </c>
      <c r="F61" s="377">
        <v>0.76800000000000002</v>
      </c>
      <c r="G61" s="92"/>
      <c r="H61" s="92">
        <v>6.9999999999999991</v>
      </c>
      <c r="I61" s="377">
        <v>2.7</v>
      </c>
      <c r="J61" s="377">
        <v>7.1458558092971192</v>
      </c>
      <c r="L61" s="132">
        <v>116</v>
      </c>
      <c r="M61"/>
      <c r="N61"/>
      <c r="O61"/>
    </row>
    <row r="62" spans="1:15" s="29" customFormat="1" x14ac:dyDescent="0.35">
      <c r="A62" s="286">
        <v>2200</v>
      </c>
      <c r="B62" s="287">
        <v>54</v>
      </c>
      <c r="C62" s="404" t="s">
        <v>125</v>
      </c>
      <c r="D62" s="92">
        <v>4.8176105111197787</v>
      </c>
      <c r="E62" s="377">
        <v>1.8755582905886161</v>
      </c>
      <c r="F62" s="377">
        <v>5.024</v>
      </c>
      <c r="G62" s="92"/>
      <c r="H62" s="92">
        <v>13.100000000000001</v>
      </c>
      <c r="I62" s="377">
        <v>5.0999999999999996</v>
      </c>
      <c r="J62" s="377">
        <v>13.661212305994921</v>
      </c>
      <c r="L62" s="132">
        <v>57</v>
      </c>
      <c r="M62"/>
      <c r="N62"/>
      <c r="O62"/>
    </row>
    <row r="63" spans="1:15" s="29" customFormat="1" x14ac:dyDescent="0.35">
      <c r="A63" s="286">
        <v>9700</v>
      </c>
      <c r="B63" s="287">
        <v>55</v>
      </c>
      <c r="C63" s="404" t="s">
        <v>126</v>
      </c>
      <c r="D63" s="92">
        <v>10.038925644141267</v>
      </c>
      <c r="E63" s="377">
        <v>4.1336752652346389</v>
      </c>
      <c r="F63" s="377">
        <v>10.430999999999999</v>
      </c>
      <c r="G63" s="92"/>
      <c r="H63" s="92">
        <v>15.300000000000002</v>
      </c>
      <c r="I63" s="377">
        <v>6.3</v>
      </c>
      <c r="J63" s="377">
        <v>15.897547771273663</v>
      </c>
      <c r="L63" s="132">
        <v>38</v>
      </c>
      <c r="M63"/>
      <c r="N63"/>
      <c r="O63"/>
    </row>
    <row r="64" spans="1:15" s="29" customFormat="1" x14ac:dyDescent="0.35">
      <c r="A64" s="286">
        <v>6400</v>
      </c>
      <c r="B64" s="287">
        <v>56</v>
      </c>
      <c r="C64" s="404" t="s">
        <v>127</v>
      </c>
      <c r="D64" s="92">
        <v>20.600955252476048</v>
      </c>
      <c r="E64" s="377">
        <v>9.3931816695227592</v>
      </c>
      <c r="F64" s="377">
        <v>21.276</v>
      </c>
      <c r="G64" s="92"/>
      <c r="H64" s="92">
        <v>19.3</v>
      </c>
      <c r="I64" s="377">
        <v>8.8000000000000007</v>
      </c>
      <c r="J64" s="377">
        <v>19.932415510229625</v>
      </c>
      <c r="L64" s="132">
        <v>14</v>
      </c>
      <c r="M64"/>
      <c r="N64"/>
      <c r="O64"/>
    </row>
    <row r="65" spans="1:15" s="29" customFormat="1" x14ac:dyDescent="0.35">
      <c r="A65" s="286">
        <v>9300</v>
      </c>
      <c r="B65" s="287">
        <v>57</v>
      </c>
      <c r="C65" s="404" t="s">
        <v>462</v>
      </c>
      <c r="D65" s="92">
        <v>3.2354244893389263</v>
      </c>
      <c r="E65" s="377">
        <v>1.255537861534509</v>
      </c>
      <c r="F65" s="377">
        <v>3.391</v>
      </c>
      <c r="G65" s="92"/>
      <c r="H65" s="92">
        <v>13.4</v>
      </c>
      <c r="I65" s="377">
        <v>5.2</v>
      </c>
      <c r="J65" s="377">
        <v>14.044339513942525</v>
      </c>
      <c r="L65" s="132">
        <v>55</v>
      </c>
      <c r="M65"/>
      <c r="N65"/>
      <c r="O65"/>
    </row>
    <row r="66" spans="1:15" s="29" customFormat="1" x14ac:dyDescent="0.35">
      <c r="A66" s="286">
        <v>1290</v>
      </c>
      <c r="B66" s="287">
        <v>58</v>
      </c>
      <c r="C66" s="404" t="s">
        <v>418</v>
      </c>
      <c r="D66" s="92">
        <v>0.50707630927813385</v>
      </c>
      <c r="E66" s="377">
        <v>0.17896810915698844</v>
      </c>
      <c r="F66" s="377">
        <v>0.52500000000000002</v>
      </c>
      <c r="G66" s="92"/>
      <c r="H66" s="92">
        <v>6.7999999999999989</v>
      </c>
      <c r="I66" s="377">
        <v>2.4000000000000004</v>
      </c>
      <c r="J66" s="377">
        <v>7.0403604638564117</v>
      </c>
      <c r="L66" s="132">
        <v>119</v>
      </c>
      <c r="M66"/>
      <c r="N66"/>
      <c r="O66"/>
    </row>
    <row r="67" spans="1:15" s="29" customFormat="1" x14ac:dyDescent="0.35">
      <c r="A67" s="286">
        <v>975</v>
      </c>
      <c r="B67" s="287">
        <v>59</v>
      </c>
      <c r="C67" s="404" t="s">
        <v>128</v>
      </c>
      <c r="D67" s="92">
        <v>0.41966580813397308</v>
      </c>
      <c r="E67" s="377">
        <v>0.13703373326823609</v>
      </c>
      <c r="F67" s="377">
        <v>0.41499999999999998</v>
      </c>
      <c r="G67" s="92"/>
      <c r="H67" s="92">
        <v>4.9000000000000004</v>
      </c>
      <c r="I67" s="377">
        <v>1.6</v>
      </c>
      <c r="J67" s="377">
        <v>4.8455222240808107</v>
      </c>
      <c r="L67" s="132">
        <v>152</v>
      </c>
      <c r="M67"/>
      <c r="N67"/>
      <c r="O67"/>
    </row>
    <row r="68" spans="1:15" s="29" customFormat="1" x14ac:dyDescent="0.35">
      <c r="A68" s="286">
        <v>6500</v>
      </c>
      <c r="B68" s="287">
        <v>60</v>
      </c>
      <c r="C68" s="404" t="s">
        <v>129</v>
      </c>
      <c r="D68" s="92">
        <v>17.0017958065181</v>
      </c>
      <c r="E68" s="377">
        <v>7.0068006960195817</v>
      </c>
      <c r="F68" s="377">
        <v>17.742000000000001</v>
      </c>
      <c r="G68" s="92"/>
      <c r="H68" s="92">
        <v>16.5</v>
      </c>
      <c r="I68" s="377">
        <v>6.8000000000000007</v>
      </c>
      <c r="J68" s="377">
        <v>17.218357597717354</v>
      </c>
      <c r="L68" s="132">
        <v>28</v>
      </c>
      <c r="M68"/>
      <c r="N68"/>
      <c r="O68"/>
    </row>
    <row r="69" spans="1:15" s="29" customFormat="1" x14ac:dyDescent="0.35">
      <c r="A69" s="286">
        <v>6600</v>
      </c>
      <c r="B69" s="287">
        <v>61</v>
      </c>
      <c r="C69" s="404" t="s">
        <v>130</v>
      </c>
      <c r="D69" s="92">
        <v>36.226071733868189</v>
      </c>
      <c r="E69" s="377">
        <v>16.430404119732565</v>
      </c>
      <c r="F69" s="377">
        <v>37.607999999999997</v>
      </c>
      <c r="G69" s="92"/>
      <c r="H69" s="92">
        <v>18.3</v>
      </c>
      <c r="I69" s="377">
        <v>8.3000000000000007</v>
      </c>
      <c r="J69" s="377">
        <v>18.998096317370482</v>
      </c>
      <c r="L69" s="132">
        <v>19</v>
      </c>
      <c r="M69"/>
      <c r="N69"/>
      <c r="O69"/>
    </row>
    <row r="70" spans="1:15" s="29" customFormat="1" x14ac:dyDescent="0.35">
      <c r="A70" s="286">
        <v>1303</v>
      </c>
      <c r="B70" s="287">
        <v>62</v>
      </c>
      <c r="C70" s="404" t="s">
        <v>131</v>
      </c>
      <c r="D70" s="92">
        <v>0.49643721103055088</v>
      </c>
      <c r="E70" s="377">
        <v>0.1737530238606928</v>
      </c>
      <c r="F70" s="377">
        <v>0.50600000000000001</v>
      </c>
      <c r="G70" s="92"/>
      <c r="H70" s="92">
        <v>2</v>
      </c>
      <c r="I70" s="377">
        <v>0.7</v>
      </c>
      <c r="J70" s="377">
        <v>2.0385256735674497</v>
      </c>
      <c r="L70" s="132">
        <v>172</v>
      </c>
      <c r="M70"/>
      <c r="N70"/>
      <c r="O70"/>
    </row>
    <row r="71" spans="1:15" s="29" customFormat="1" x14ac:dyDescent="0.35">
      <c r="A71" s="286">
        <v>496</v>
      </c>
      <c r="B71" s="287">
        <v>63</v>
      </c>
      <c r="C71" s="405" t="s">
        <v>419</v>
      </c>
      <c r="D71" s="92">
        <v>0.46473830228886365</v>
      </c>
      <c r="E71" s="377">
        <v>0.16597796510316562</v>
      </c>
      <c r="F71" s="377">
        <v>0.46500000000000002</v>
      </c>
      <c r="G71" s="92"/>
      <c r="H71" s="92">
        <v>6.9999999999999991</v>
      </c>
      <c r="I71" s="377">
        <v>2.5000000000000004</v>
      </c>
      <c r="J71" s="377">
        <v>7.003941753819154</v>
      </c>
      <c r="L71" s="132">
        <v>116</v>
      </c>
      <c r="M71"/>
      <c r="N71"/>
      <c r="O71"/>
    </row>
    <row r="72" spans="1:15" s="29" customFormat="1" x14ac:dyDescent="0.35">
      <c r="A72" s="286">
        <v>4000</v>
      </c>
      <c r="B72" s="287">
        <v>64</v>
      </c>
      <c r="C72" s="404" t="s">
        <v>132</v>
      </c>
      <c r="D72" s="92">
        <v>60.383713150990658</v>
      </c>
      <c r="E72" s="377">
        <v>29.320937635817579</v>
      </c>
      <c r="F72" s="377">
        <v>62.463000000000001</v>
      </c>
      <c r="G72" s="92"/>
      <c r="H72" s="92">
        <v>20.8</v>
      </c>
      <c r="I72" s="377">
        <v>10.1</v>
      </c>
      <c r="J72" s="377">
        <v>21.516238936006616</v>
      </c>
      <c r="L72" s="132">
        <v>4</v>
      </c>
      <c r="M72"/>
      <c r="N72"/>
      <c r="O72"/>
    </row>
    <row r="73" spans="1:15" s="29" customFormat="1" ht="19" x14ac:dyDescent="0.35">
      <c r="A73" s="286">
        <v>4000.5</v>
      </c>
      <c r="B73" s="287">
        <v>64.5</v>
      </c>
      <c r="C73" s="458" t="s">
        <v>602</v>
      </c>
      <c r="D73" s="282">
        <v>52.433</v>
      </c>
      <c r="E73" s="459">
        <v>26.247</v>
      </c>
      <c r="F73" s="459">
        <v>54.024999999999999</v>
      </c>
      <c r="G73" s="282"/>
      <c r="H73" s="282">
        <v>24.235490968254851</v>
      </c>
      <c r="I73" s="459">
        <v>12.131843141605192</v>
      </c>
      <c r="J73" s="459">
        <v>24.971342466766504</v>
      </c>
      <c r="L73" s="132"/>
      <c r="M73"/>
      <c r="N73"/>
      <c r="O73"/>
    </row>
    <row r="74" spans="1:15" s="29" customFormat="1" x14ac:dyDescent="0.35">
      <c r="A74" s="286">
        <v>2034</v>
      </c>
      <c r="B74" s="287">
        <v>65</v>
      </c>
      <c r="C74" s="404" t="s">
        <v>133</v>
      </c>
      <c r="D74" s="92">
        <v>1.1654276701361634</v>
      </c>
      <c r="E74" s="377">
        <v>0.41191840065157492</v>
      </c>
      <c r="F74" s="377">
        <v>1.2150000000000001</v>
      </c>
      <c r="G74" s="92"/>
      <c r="H74" s="92">
        <v>11.600000000000001</v>
      </c>
      <c r="I74" s="377">
        <v>4.0999999999999996</v>
      </c>
      <c r="J74" s="377">
        <v>12.093414598911419</v>
      </c>
      <c r="L74" s="132">
        <v>71</v>
      </c>
      <c r="M74"/>
      <c r="N74"/>
      <c r="O74"/>
    </row>
    <row r="75" spans="1:15" s="29" customFormat="1" x14ac:dyDescent="0.35">
      <c r="A75" s="286">
        <v>1247</v>
      </c>
      <c r="B75" s="287">
        <v>66</v>
      </c>
      <c r="C75" s="404" t="s">
        <v>600</v>
      </c>
      <c r="D75" s="92">
        <v>1.4353454443382703</v>
      </c>
      <c r="E75" s="377">
        <v>0.36718139273769701</v>
      </c>
      <c r="F75" s="377">
        <v>1.526</v>
      </c>
      <c r="G75" s="92"/>
      <c r="H75" s="92">
        <v>4.3000000000000007</v>
      </c>
      <c r="I75" s="377">
        <v>1.1000000000000001</v>
      </c>
      <c r="J75" s="377">
        <v>4.571582420025134</v>
      </c>
      <c r="L75" s="132">
        <v>162</v>
      </c>
      <c r="M75"/>
      <c r="N75"/>
      <c r="O75"/>
    </row>
    <row r="76" spans="1:15" s="29" customFormat="1" x14ac:dyDescent="0.35">
      <c r="A76" s="286">
        <v>6700</v>
      </c>
      <c r="B76" s="287">
        <v>67</v>
      </c>
      <c r="C76" s="404" t="s">
        <v>134</v>
      </c>
      <c r="D76" s="92">
        <v>6.7375521538851348</v>
      </c>
      <c r="E76" s="377">
        <v>2.6174663043870305</v>
      </c>
      <c r="F76" s="377">
        <v>7.0510000000000002</v>
      </c>
      <c r="G76" s="92"/>
      <c r="H76" s="92">
        <v>13.900000000000002</v>
      </c>
      <c r="I76" s="377">
        <v>5.4</v>
      </c>
      <c r="J76" s="377">
        <v>14.546662906866596</v>
      </c>
      <c r="L76" s="132">
        <v>52</v>
      </c>
      <c r="M76"/>
      <c r="N76"/>
      <c r="O76"/>
    </row>
    <row r="77" spans="1:15" s="29" customFormat="1" x14ac:dyDescent="0.35">
      <c r="A77" s="286">
        <v>962</v>
      </c>
      <c r="B77" s="287">
        <v>68</v>
      </c>
      <c r="C77" s="404" t="s">
        <v>420</v>
      </c>
      <c r="D77" s="92">
        <v>0.34764670622692517</v>
      </c>
      <c r="E77" s="377">
        <v>0.11351729182920006</v>
      </c>
      <c r="F77" s="377">
        <v>0.34499999999999997</v>
      </c>
      <c r="G77" s="92"/>
      <c r="H77" s="92">
        <v>4.9000000000000004</v>
      </c>
      <c r="I77" s="377">
        <v>1.6</v>
      </c>
      <c r="J77" s="377">
        <v>4.8626952872567477</v>
      </c>
      <c r="L77" s="132">
        <v>152</v>
      </c>
      <c r="M77"/>
      <c r="N77"/>
      <c r="O77"/>
    </row>
    <row r="78" spans="1:15" s="29" customFormat="1" x14ac:dyDescent="0.35">
      <c r="A78" s="286">
        <v>498</v>
      </c>
      <c r="B78" s="287">
        <v>69</v>
      </c>
      <c r="C78" s="404" t="s">
        <v>135</v>
      </c>
      <c r="D78" s="92">
        <v>0.93296561101101549</v>
      </c>
      <c r="E78" s="377">
        <v>0.32579751495622772</v>
      </c>
      <c r="F78" s="377">
        <v>0.95399999999999996</v>
      </c>
      <c r="G78" s="92"/>
      <c r="H78" s="92">
        <v>6.2999999999999989</v>
      </c>
      <c r="I78" s="377">
        <v>2.2000000000000002</v>
      </c>
      <c r="J78" s="377">
        <v>6.4420380870062282</v>
      </c>
      <c r="L78" s="132">
        <v>128</v>
      </c>
      <c r="M78"/>
      <c r="N78"/>
      <c r="O78"/>
    </row>
    <row r="79" spans="1:15" s="29" customFormat="1" x14ac:dyDescent="0.35">
      <c r="A79" s="286">
        <v>2730</v>
      </c>
      <c r="B79" s="287">
        <v>70</v>
      </c>
      <c r="C79" s="404" t="s">
        <v>136</v>
      </c>
      <c r="D79" s="92">
        <v>2.8072499150222554</v>
      </c>
      <c r="E79" s="377">
        <v>1.0584712794346209</v>
      </c>
      <c r="F79" s="377">
        <v>3.0659999999999998</v>
      </c>
      <c r="G79" s="92"/>
      <c r="H79" s="92">
        <v>6.0999999999999988</v>
      </c>
      <c r="I79" s="377">
        <v>2.3000000000000003</v>
      </c>
      <c r="J79" s="377">
        <v>6.6622497341323212</v>
      </c>
      <c r="L79" s="132">
        <v>134</v>
      </c>
      <c r="M79"/>
      <c r="N79"/>
      <c r="O79"/>
    </row>
    <row r="80" spans="1:15" s="29" customFormat="1" x14ac:dyDescent="0.35">
      <c r="A80" s="286">
        <v>2720</v>
      </c>
      <c r="B80" s="287">
        <v>71</v>
      </c>
      <c r="C80" s="404" t="s">
        <v>137</v>
      </c>
      <c r="D80" s="92">
        <v>2.1129841589346432</v>
      </c>
      <c r="E80" s="377">
        <v>0.77846784802855284</v>
      </c>
      <c r="F80" s="377">
        <v>2.2850000000000001</v>
      </c>
      <c r="G80" s="92"/>
      <c r="H80" s="92">
        <v>7.6</v>
      </c>
      <c r="I80" s="377">
        <v>2.8</v>
      </c>
      <c r="J80" s="377">
        <v>8.2187080894898212</v>
      </c>
      <c r="L80" s="132">
        <v>108</v>
      </c>
      <c r="M80"/>
      <c r="N80"/>
      <c r="O80"/>
    </row>
    <row r="81" spans="1:15" s="29" customFormat="1" x14ac:dyDescent="0.35">
      <c r="A81" s="286">
        <v>2100</v>
      </c>
      <c r="B81" s="287">
        <v>72</v>
      </c>
      <c r="C81" s="404" t="s">
        <v>138</v>
      </c>
      <c r="D81" s="92">
        <v>4.1691359051817471</v>
      </c>
      <c r="E81" s="377">
        <v>1.4951383935824198</v>
      </c>
      <c r="F81" s="377">
        <v>4.375</v>
      </c>
      <c r="G81" s="92"/>
      <c r="H81" s="92">
        <v>14.499999999999998</v>
      </c>
      <c r="I81" s="377">
        <v>5.2</v>
      </c>
      <c r="J81" s="377">
        <v>15.21598274624596</v>
      </c>
      <c r="L81" s="132">
        <v>49</v>
      </c>
      <c r="M81"/>
      <c r="N81"/>
      <c r="O81"/>
    </row>
    <row r="82" spans="1:15" s="29" customFormat="1" x14ac:dyDescent="0.35">
      <c r="A82" s="286">
        <v>8900</v>
      </c>
      <c r="B82" s="287">
        <v>73</v>
      </c>
      <c r="C82" s="404" t="s">
        <v>139</v>
      </c>
      <c r="D82" s="92">
        <v>2.2217057174465511</v>
      </c>
      <c r="E82" s="377">
        <v>0.75251322687705768</v>
      </c>
      <c r="F82" s="377">
        <v>2.36</v>
      </c>
      <c r="G82" s="92"/>
      <c r="H82" s="92">
        <v>6.2</v>
      </c>
      <c r="I82" s="377">
        <v>2.1</v>
      </c>
      <c r="J82" s="377">
        <v>6.5859307491078685</v>
      </c>
      <c r="L82" s="132">
        <v>131</v>
      </c>
      <c r="M82"/>
      <c r="N82"/>
      <c r="O82"/>
    </row>
    <row r="83" spans="1:15" s="29" customFormat="1" x14ac:dyDescent="0.35">
      <c r="A83" s="286">
        <v>1295</v>
      </c>
      <c r="B83" s="287">
        <v>74</v>
      </c>
      <c r="C83" s="404" t="s">
        <v>437</v>
      </c>
      <c r="D83" s="92">
        <v>0.41580578704929866</v>
      </c>
      <c r="E83" s="377">
        <v>0.14553202546725452</v>
      </c>
      <c r="F83" s="377">
        <v>0.41099999999999998</v>
      </c>
      <c r="G83" s="92"/>
      <c r="H83" s="92">
        <v>6.0000000000000009</v>
      </c>
      <c r="I83" s="377">
        <v>2.1</v>
      </c>
      <c r="J83" s="377">
        <v>5.9306533886879906</v>
      </c>
      <c r="L83" s="132">
        <v>136</v>
      </c>
      <c r="M83"/>
      <c r="N83"/>
      <c r="O83"/>
    </row>
    <row r="84" spans="1:15" s="29" customFormat="1" x14ac:dyDescent="0.35">
      <c r="A84" s="286">
        <v>2660</v>
      </c>
      <c r="B84" s="287">
        <v>75</v>
      </c>
      <c r="C84" s="404" t="s">
        <v>140</v>
      </c>
      <c r="D84" s="92">
        <v>6.6353664620494666</v>
      </c>
      <c r="E84" s="377">
        <v>2.0243490901167864</v>
      </c>
      <c r="F84" s="377">
        <v>6.9649999999999999</v>
      </c>
      <c r="G84" s="92"/>
      <c r="H84" s="92">
        <v>11.8</v>
      </c>
      <c r="I84" s="377">
        <v>3.6000000000000005</v>
      </c>
      <c r="J84" s="377">
        <v>12.386203606095163</v>
      </c>
      <c r="L84" s="132">
        <v>68</v>
      </c>
      <c r="M84"/>
      <c r="N84"/>
      <c r="O84"/>
    </row>
    <row r="85" spans="1:15" s="29" customFormat="1" x14ac:dyDescent="0.35">
      <c r="A85" s="286">
        <v>9400</v>
      </c>
      <c r="B85" s="287">
        <v>76</v>
      </c>
      <c r="C85" s="404" t="s">
        <v>474</v>
      </c>
      <c r="D85" s="92">
        <v>5.4644651435777858</v>
      </c>
      <c r="E85" s="377">
        <v>2.1355381020878705</v>
      </c>
      <c r="F85" s="377">
        <v>5.7</v>
      </c>
      <c r="G85" s="92"/>
      <c r="H85" s="92">
        <v>17.399999999999999</v>
      </c>
      <c r="I85" s="377">
        <v>6.8000000000000007</v>
      </c>
      <c r="J85" s="377">
        <v>18.149992248841247</v>
      </c>
      <c r="L85" s="132">
        <v>23</v>
      </c>
      <c r="M85"/>
      <c r="N85"/>
      <c r="O85"/>
    </row>
    <row r="86" spans="1:15" s="29" customFormat="1" x14ac:dyDescent="0.35">
      <c r="A86" s="286">
        <v>499</v>
      </c>
      <c r="B86" s="287">
        <v>77</v>
      </c>
      <c r="C86" s="404" t="s">
        <v>141</v>
      </c>
      <c r="D86" s="92">
        <v>1.3595848657659926</v>
      </c>
      <c r="E86" s="377">
        <v>0.49260321223405529</v>
      </c>
      <c r="F86" s="377">
        <v>1.41</v>
      </c>
      <c r="G86" s="92"/>
      <c r="H86" s="92">
        <v>6.9</v>
      </c>
      <c r="I86" s="377">
        <v>2.5</v>
      </c>
      <c r="J86" s="377">
        <v>7.1558607667485798</v>
      </c>
      <c r="L86" s="132">
        <v>118</v>
      </c>
      <c r="M86"/>
      <c r="N86"/>
      <c r="O86"/>
    </row>
    <row r="87" spans="1:15" s="29" customFormat="1" x14ac:dyDescent="0.35">
      <c r="A87" s="286">
        <v>240</v>
      </c>
      <c r="B87" s="287">
        <v>78</v>
      </c>
      <c r="C87" s="405" t="s">
        <v>142</v>
      </c>
      <c r="D87" s="92">
        <v>3.0279285311525563</v>
      </c>
      <c r="E87" s="377">
        <v>1.1570133411721151</v>
      </c>
      <c r="F87" s="377">
        <v>3.1960000000000002</v>
      </c>
      <c r="G87" s="92"/>
      <c r="H87" s="92">
        <v>12.3</v>
      </c>
      <c r="I87" s="377">
        <v>4.7</v>
      </c>
      <c r="J87" s="377">
        <v>12.982737074390807</v>
      </c>
      <c r="L87" s="132">
        <v>63</v>
      </c>
      <c r="M87"/>
      <c r="N87"/>
      <c r="O87"/>
    </row>
    <row r="88" spans="1:15" s="29" customFormat="1" x14ac:dyDescent="0.35">
      <c r="A88" s="286">
        <v>831</v>
      </c>
      <c r="B88" s="287">
        <v>79</v>
      </c>
      <c r="C88" s="404" t="s">
        <v>143</v>
      </c>
      <c r="D88" s="92">
        <v>1.02763184094315</v>
      </c>
      <c r="E88" s="377">
        <v>0.39094689601098098</v>
      </c>
      <c r="F88" s="377">
        <v>1.0669999999999999</v>
      </c>
      <c r="G88" s="92"/>
      <c r="H88" s="92">
        <v>9.1999999999999993</v>
      </c>
      <c r="I88" s="377">
        <v>3.5000000000000004</v>
      </c>
      <c r="J88" s="377">
        <v>9.5524482688183436</v>
      </c>
      <c r="L88" s="132">
        <v>92</v>
      </c>
      <c r="M88"/>
      <c r="N88"/>
      <c r="O88"/>
    </row>
    <row r="89" spans="1:15" s="29" customFormat="1" x14ac:dyDescent="0.35">
      <c r="A89" s="286">
        <v>3000</v>
      </c>
      <c r="B89" s="287">
        <v>80</v>
      </c>
      <c r="C89" s="404" t="s">
        <v>144</v>
      </c>
      <c r="D89" s="92">
        <v>93.26256729201495</v>
      </c>
      <c r="E89" s="377">
        <v>41.231871855417133</v>
      </c>
      <c r="F89" s="377">
        <v>98.186999999999998</v>
      </c>
      <c r="G89" s="92"/>
      <c r="H89" s="92">
        <v>9.5</v>
      </c>
      <c r="I89" s="377">
        <v>4.2</v>
      </c>
      <c r="J89" s="377">
        <v>10.001617230623495</v>
      </c>
      <c r="L89" s="132">
        <v>86</v>
      </c>
      <c r="M89"/>
      <c r="N89"/>
      <c r="O89"/>
    </row>
    <row r="90" spans="1:15" s="29" customFormat="1" ht="19" x14ac:dyDescent="0.35">
      <c r="A90" s="286">
        <v>3000.5</v>
      </c>
      <c r="B90" s="287">
        <v>80.5</v>
      </c>
      <c r="C90" s="458" t="s">
        <v>602</v>
      </c>
      <c r="D90" s="282">
        <v>73.861000000000004</v>
      </c>
      <c r="E90" s="459">
        <v>34.566000000000003</v>
      </c>
      <c r="F90" s="459">
        <v>76.632999999999996</v>
      </c>
      <c r="G90" s="282"/>
      <c r="H90" s="282">
        <v>12.632700566633769</v>
      </c>
      <c r="I90" s="459">
        <v>5.9119417254879156</v>
      </c>
      <c r="J90" s="459">
        <v>13.106805249358198</v>
      </c>
      <c r="L90" s="132"/>
      <c r="M90"/>
      <c r="N90"/>
      <c r="O90"/>
    </row>
    <row r="91" spans="1:15" s="29" customFormat="1" x14ac:dyDescent="0.35">
      <c r="A91" s="286">
        <v>502</v>
      </c>
      <c r="B91" s="287">
        <v>81</v>
      </c>
      <c r="C91" s="404" t="s">
        <v>145</v>
      </c>
      <c r="D91" s="92">
        <v>1.1366059997214624</v>
      </c>
      <c r="E91" s="377">
        <v>0.40846778114990051</v>
      </c>
      <c r="F91" s="377">
        <v>1.1830000000000001</v>
      </c>
      <c r="G91" s="92"/>
      <c r="H91" s="92">
        <v>6.4</v>
      </c>
      <c r="I91" s="377">
        <v>2.2999999999999998</v>
      </c>
      <c r="J91" s="377">
        <v>6.6612352933693861</v>
      </c>
      <c r="L91" s="132">
        <v>125</v>
      </c>
      <c r="M91"/>
      <c r="N91"/>
      <c r="O91"/>
    </row>
    <row r="92" spans="1:15" s="29" customFormat="1" x14ac:dyDescent="0.35">
      <c r="A92" s="286">
        <v>504</v>
      </c>
      <c r="B92" s="287">
        <v>82</v>
      </c>
      <c r="C92" s="404" t="s">
        <v>146</v>
      </c>
      <c r="D92" s="92">
        <v>0.76065055871234288</v>
      </c>
      <c r="E92" s="377">
        <v>0.27793001183720217</v>
      </c>
      <c r="F92" s="377">
        <v>0.78300000000000003</v>
      </c>
      <c r="G92" s="92"/>
      <c r="H92" s="92">
        <v>5.2</v>
      </c>
      <c r="I92" s="377">
        <v>1.9</v>
      </c>
      <c r="J92" s="377">
        <v>5.3527864449249254</v>
      </c>
      <c r="L92" s="132">
        <v>149</v>
      </c>
      <c r="M92"/>
      <c r="N92"/>
      <c r="O92"/>
    </row>
    <row r="93" spans="1:15" s="29" customFormat="1" x14ac:dyDescent="0.35">
      <c r="A93" s="286">
        <v>1224</v>
      </c>
      <c r="B93" s="287">
        <v>83</v>
      </c>
      <c r="C93" s="404" t="s">
        <v>408</v>
      </c>
      <c r="D93" s="92">
        <v>1.3464816229437215</v>
      </c>
      <c r="E93" s="377">
        <v>0.35906176611832574</v>
      </c>
      <c r="F93" s="377">
        <v>1.4019999999999999</v>
      </c>
      <c r="G93" s="92"/>
      <c r="H93" s="92">
        <v>15</v>
      </c>
      <c r="I93" s="377">
        <v>4</v>
      </c>
      <c r="J93" s="377">
        <v>15.618482749154447</v>
      </c>
      <c r="L93" s="132">
        <v>45</v>
      </c>
      <c r="M93"/>
      <c r="N93"/>
      <c r="O93"/>
    </row>
    <row r="94" spans="1:15" s="29" customFormat="1" x14ac:dyDescent="0.35">
      <c r="A94" s="286">
        <v>1263</v>
      </c>
      <c r="B94" s="287">
        <v>84</v>
      </c>
      <c r="C94" s="404" t="s">
        <v>303</v>
      </c>
      <c r="D94" s="92">
        <v>1.0512136277676363</v>
      </c>
      <c r="E94" s="377">
        <v>0.36152849632220302</v>
      </c>
      <c r="F94" s="377">
        <v>1.0780000000000001</v>
      </c>
      <c r="G94" s="92"/>
      <c r="H94" s="92">
        <v>18.899999999999999</v>
      </c>
      <c r="I94" s="377">
        <v>6.5</v>
      </c>
      <c r="J94" s="377">
        <v>19.381598051831553</v>
      </c>
      <c r="L94" s="132">
        <v>15</v>
      </c>
      <c r="M94"/>
      <c r="N94"/>
      <c r="O94"/>
    </row>
    <row r="95" spans="1:15" s="29" customFormat="1" x14ac:dyDescent="0.35">
      <c r="A95" s="286">
        <v>507</v>
      </c>
      <c r="B95" s="287">
        <v>85</v>
      </c>
      <c r="C95" s="404" t="s">
        <v>149</v>
      </c>
      <c r="D95" s="92">
        <v>1.0081993658134076</v>
      </c>
      <c r="E95" s="377">
        <v>0.35338946842944191</v>
      </c>
      <c r="F95" s="377">
        <v>1.0529999999999999</v>
      </c>
      <c r="G95" s="92"/>
      <c r="H95" s="92">
        <v>9.6999999999999993</v>
      </c>
      <c r="I95" s="377">
        <v>3.4000000000000004</v>
      </c>
      <c r="J95" s="377">
        <v>10.131031962869109</v>
      </c>
      <c r="L95" s="132">
        <v>81</v>
      </c>
      <c r="M95"/>
      <c r="N95"/>
      <c r="O95"/>
    </row>
    <row r="96" spans="1:15" s="29" customFormat="1" x14ac:dyDescent="0.35">
      <c r="A96" s="286">
        <v>168</v>
      </c>
      <c r="B96" s="287">
        <v>86</v>
      </c>
      <c r="C96" s="404" t="s">
        <v>150</v>
      </c>
      <c r="D96" s="92">
        <v>2.9155020252397867</v>
      </c>
      <c r="E96" s="377">
        <v>0.94238449300679961</v>
      </c>
      <c r="F96" s="377">
        <v>3.093</v>
      </c>
      <c r="G96" s="92"/>
      <c r="H96" s="92">
        <v>9.9000000000000021</v>
      </c>
      <c r="I96" s="377">
        <v>3.2</v>
      </c>
      <c r="J96" s="377">
        <v>10.502719509337879</v>
      </c>
      <c r="L96" s="132">
        <v>79</v>
      </c>
      <c r="M96"/>
      <c r="N96"/>
      <c r="O96"/>
    </row>
    <row r="97" spans="1:15" s="29" customFormat="1" x14ac:dyDescent="0.35">
      <c r="A97" s="286">
        <v>509</v>
      </c>
      <c r="B97" s="287">
        <v>87</v>
      </c>
      <c r="C97" s="404" t="s">
        <v>151</v>
      </c>
      <c r="D97" s="92">
        <v>1.3982751637213253</v>
      </c>
      <c r="E97" s="377">
        <v>0.45805565708112378</v>
      </c>
      <c r="F97" s="377">
        <v>1.4910000000000001</v>
      </c>
      <c r="G97" s="92"/>
      <c r="H97" s="92">
        <v>5.8</v>
      </c>
      <c r="I97" s="377">
        <v>1.9</v>
      </c>
      <c r="J97" s="377">
        <v>6.184619611625668</v>
      </c>
      <c r="L97" s="132">
        <v>139</v>
      </c>
      <c r="M97"/>
      <c r="N97"/>
      <c r="O97"/>
    </row>
    <row r="98" spans="1:15" s="29" customFormat="1" x14ac:dyDescent="0.35">
      <c r="A98" s="286">
        <v>510</v>
      </c>
      <c r="B98" s="287">
        <v>88</v>
      </c>
      <c r="C98" s="404" t="s">
        <v>152</v>
      </c>
      <c r="D98" s="92">
        <v>0.88037993480616794</v>
      </c>
      <c r="E98" s="377">
        <v>0.3006175387143013</v>
      </c>
      <c r="F98" s="377">
        <v>0.92800000000000005</v>
      </c>
      <c r="G98" s="92"/>
      <c r="H98" s="92">
        <v>4.0999999999999996</v>
      </c>
      <c r="I98" s="377">
        <v>1.4000000000000001</v>
      </c>
      <c r="J98" s="377">
        <v>4.3217704647456525</v>
      </c>
      <c r="L98" s="132">
        <v>164</v>
      </c>
      <c r="M98"/>
      <c r="N98"/>
      <c r="O98"/>
    </row>
    <row r="99" spans="1:15" s="29" customFormat="1" x14ac:dyDescent="0.35">
      <c r="A99" s="286">
        <v>6900</v>
      </c>
      <c r="B99" s="287">
        <v>89</v>
      </c>
      <c r="C99" s="404" t="s">
        <v>153</v>
      </c>
      <c r="D99" s="92">
        <v>20.819026699081093</v>
      </c>
      <c r="E99" s="377">
        <v>9.3431729576363924</v>
      </c>
      <c r="F99" s="377">
        <v>21.63</v>
      </c>
      <c r="G99" s="92"/>
      <c r="H99" s="92">
        <v>20.5</v>
      </c>
      <c r="I99" s="377">
        <v>9.1999999999999993</v>
      </c>
      <c r="J99" s="377">
        <v>21.298546104442593</v>
      </c>
      <c r="L99" s="132">
        <v>6</v>
      </c>
      <c r="M99"/>
      <c r="N99"/>
      <c r="O99"/>
    </row>
    <row r="100" spans="1:15" s="29" customFormat="1" x14ac:dyDescent="0.35">
      <c r="A100" s="286">
        <v>634</v>
      </c>
      <c r="B100" s="287">
        <v>90</v>
      </c>
      <c r="C100" s="404" t="s">
        <v>154</v>
      </c>
      <c r="D100" s="92">
        <v>1.1630950413778767</v>
      </c>
      <c r="E100" s="377">
        <v>0.40455479700100067</v>
      </c>
      <c r="F100" s="377">
        <v>1.236</v>
      </c>
      <c r="G100" s="92"/>
      <c r="H100" s="92">
        <v>4.5999999999999996</v>
      </c>
      <c r="I100" s="377">
        <v>1.6</v>
      </c>
      <c r="J100" s="377">
        <v>4.8883365483739611</v>
      </c>
      <c r="L100" s="132">
        <v>159</v>
      </c>
      <c r="M100"/>
      <c r="N100"/>
      <c r="O100"/>
    </row>
    <row r="101" spans="1:15" s="29" customFormat="1" x14ac:dyDescent="0.35">
      <c r="A101" s="286">
        <v>654</v>
      </c>
      <c r="B101" s="287">
        <v>91</v>
      </c>
      <c r="C101" s="404" t="s">
        <v>155</v>
      </c>
      <c r="D101" s="92">
        <v>1.3211817428716233</v>
      </c>
      <c r="E101" s="377">
        <v>0.46041181948556581</v>
      </c>
      <c r="F101" s="377">
        <v>1.3819999999999999</v>
      </c>
      <c r="G101" s="92"/>
      <c r="H101" s="92">
        <v>6.5999999999999988</v>
      </c>
      <c r="I101" s="377">
        <v>2.2999999999999998</v>
      </c>
      <c r="J101" s="377">
        <v>6.9038192884612757</v>
      </c>
      <c r="L101" s="132">
        <v>122</v>
      </c>
      <c r="M101"/>
      <c r="N101"/>
      <c r="O101"/>
    </row>
    <row r="102" spans="1:15" s="29" customFormat="1" x14ac:dyDescent="0.35">
      <c r="A102" s="286">
        <v>1059</v>
      </c>
      <c r="B102" s="287">
        <v>92</v>
      </c>
      <c r="C102" s="404" t="s">
        <v>147</v>
      </c>
      <c r="D102" s="92">
        <v>0.5277750373942407</v>
      </c>
      <c r="E102" s="377">
        <v>0.16792842098907657</v>
      </c>
      <c r="F102" s="377">
        <v>0.58399999999999996</v>
      </c>
      <c r="G102" s="92"/>
      <c r="H102" s="92">
        <v>2.2000000000000002</v>
      </c>
      <c r="I102" s="377">
        <v>0.7</v>
      </c>
      <c r="J102" s="377">
        <v>2.434370534732722</v>
      </c>
      <c r="L102" s="132">
        <v>170</v>
      </c>
      <c r="M102"/>
      <c r="N102"/>
      <c r="O102"/>
    </row>
    <row r="103" spans="1:15" s="29" customFormat="1" x14ac:dyDescent="0.35">
      <c r="A103" s="286">
        <v>1296</v>
      </c>
      <c r="B103" s="287">
        <v>93</v>
      </c>
      <c r="C103" s="404" t="s">
        <v>148</v>
      </c>
      <c r="D103" s="92">
        <v>0.44271776503784505</v>
      </c>
      <c r="E103" s="377">
        <v>0.16601916188919191</v>
      </c>
      <c r="F103" s="377">
        <v>0.44900000000000001</v>
      </c>
      <c r="G103" s="92"/>
      <c r="H103" s="92">
        <v>4.8</v>
      </c>
      <c r="I103" s="377">
        <v>1.8000000000000003</v>
      </c>
      <c r="J103" s="377">
        <v>4.8681127576070189</v>
      </c>
      <c r="L103" s="132">
        <v>154</v>
      </c>
      <c r="M103"/>
      <c r="N103"/>
      <c r="O103"/>
    </row>
    <row r="104" spans="1:15" s="29" customFormat="1" ht="48" x14ac:dyDescent="0.35">
      <c r="A104" s="286">
        <v>978</v>
      </c>
      <c r="B104" s="287">
        <v>94</v>
      </c>
      <c r="C104" s="404" t="s">
        <v>578</v>
      </c>
      <c r="D104" s="92">
        <v>0.28215466055751565</v>
      </c>
      <c r="E104" s="377">
        <v>9.4051553519171896E-2</v>
      </c>
      <c r="F104" s="377">
        <v>0.27600000000000002</v>
      </c>
      <c r="G104" s="92"/>
      <c r="H104" s="92">
        <v>4.8</v>
      </c>
      <c r="I104" s="377">
        <v>1.6</v>
      </c>
      <c r="J104" s="377">
        <v>4.6952972436545917</v>
      </c>
      <c r="L104" s="132">
        <v>154</v>
      </c>
      <c r="M104"/>
      <c r="N104"/>
      <c r="O104"/>
    </row>
    <row r="105" spans="1:15" s="29" customFormat="1" x14ac:dyDescent="0.35">
      <c r="A105" s="286">
        <v>1139</v>
      </c>
      <c r="B105" s="287">
        <v>95</v>
      </c>
      <c r="C105" s="405" t="s">
        <v>156</v>
      </c>
      <c r="D105" s="92">
        <v>9.3213572780196774</v>
      </c>
      <c r="E105" s="377">
        <v>3.7380062180891089</v>
      </c>
      <c r="F105" s="377">
        <v>9.7509999999999994</v>
      </c>
      <c r="G105" s="92"/>
      <c r="H105" s="92">
        <v>19.7</v>
      </c>
      <c r="I105" s="377">
        <v>7.9</v>
      </c>
      <c r="J105" s="377">
        <v>20.608018153426102</v>
      </c>
      <c r="L105" s="132">
        <v>11</v>
      </c>
      <c r="M105"/>
      <c r="N105"/>
      <c r="O105"/>
    </row>
    <row r="106" spans="1:15" s="29" customFormat="1" x14ac:dyDescent="0.35">
      <c r="A106" s="286">
        <v>1271</v>
      </c>
      <c r="B106" s="287">
        <v>96</v>
      </c>
      <c r="C106" s="404" t="s">
        <v>340</v>
      </c>
      <c r="D106" s="92">
        <v>1.2921855880516004</v>
      </c>
      <c r="E106" s="377">
        <v>0.53419962857999137</v>
      </c>
      <c r="F106" s="377">
        <v>1.32</v>
      </c>
      <c r="G106" s="92"/>
      <c r="H106" s="92">
        <v>17.899999999999999</v>
      </c>
      <c r="I106" s="377">
        <v>7.4000000000000012</v>
      </c>
      <c r="J106" s="377">
        <v>18.285299123036243</v>
      </c>
      <c r="L106" s="132">
        <v>20</v>
      </c>
      <c r="M106"/>
      <c r="N106"/>
      <c r="O106"/>
    </row>
    <row r="107" spans="1:15" s="29" customFormat="1" x14ac:dyDescent="0.35">
      <c r="A107" s="286">
        <v>7000</v>
      </c>
      <c r="B107" s="287">
        <v>97</v>
      </c>
      <c r="C107" s="404" t="s">
        <v>157</v>
      </c>
      <c r="D107" s="92">
        <v>10.327515738365532</v>
      </c>
      <c r="E107" s="377">
        <v>4.4382712264050221</v>
      </c>
      <c r="F107" s="377">
        <v>10.768000000000001</v>
      </c>
      <c r="G107" s="92"/>
      <c r="H107" s="92">
        <v>12.1</v>
      </c>
      <c r="I107" s="377">
        <v>5.2</v>
      </c>
      <c r="J107" s="377">
        <v>12.616083412584619</v>
      </c>
      <c r="L107" s="132">
        <v>67</v>
      </c>
      <c r="M107"/>
      <c r="N107"/>
      <c r="O107"/>
    </row>
    <row r="108" spans="1:15" s="29" customFormat="1" ht="19" x14ac:dyDescent="0.35">
      <c r="A108" s="286">
        <v>7000.5</v>
      </c>
      <c r="B108" s="287">
        <v>97.5</v>
      </c>
      <c r="C108" s="458" t="s">
        <v>602</v>
      </c>
      <c r="D108" s="282">
        <v>8.3529999999999998</v>
      </c>
      <c r="E108" s="459">
        <v>3.7040000000000002</v>
      </c>
      <c r="F108" s="459">
        <v>8.6140000000000008</v>
      </c>
      <c r="G108" s="282"/>
      <c r="H108" s="282">
        <v>15.287335285505124</v>
      </c>
      <c r="I108" s="459">
        <v>6.7789165446559299</v>
      </c>
      <c r="J108" s="459">
        <v>15.765007320644218</v>
      </c>
      <c r="L108" s="109"/>
      <c r="M108"/>
      <c r="N108"/>
      <c r="O108"/>
    </row>
    <row r="109" spans="1:15" s="29" customFormat="1" x14ac:dyDescent="0.35">
      <c r="A109" s="286">
        <v>1060</v>
      </c>
      <c r="B109" s="287">
        <v>98</v>
      </c>
      <c r="C109" s="404" t="s">
        <v>463</v>
      </c>
      <c r="D109" s="92">
        <v>0.40026939341483991</v>
      </c>
      <c r="E109" s="377">
        <v>0.16010775736593597</v>
      </c>
      <c r="F109" s="377">
        <v>0.42199999999999999</v>
      </c>
      <c r="G109" s="92"/>
      <c r="H109" s="92">
        <v>2.5</v>
      </c>
      <c r="I109" s="377">
        <v>1</v>
      </c>
      <c r="J109" s="377">
        <v>2.6357248826831889</v>
      </c>
      <c r="L109" s="132">
        <v>168</v>
      </c>
      <c r="M109"/>
      <c r="N109"/>
      <c r="O109"/>
    </row>
    <row r="110" spans="1:15" s="29" customFormat="1" x14ac:dyDescent="0.35">
      <c r="A110" s="286">
        <v>1015</v>
      </c>
      <c r="B110" s="287">
        <v>99</v>
      </c>
      <c r="C110" s="404" t="s">
        <v>158</v>
      </c>
      <c r="D110" s="92">
        <v>4.307266096898088</v>
      </c>
      <c r="E110" s="377">
        <v>1.7076143697761652</v>
      </c>
      <c r="F110" s="377">
        <v>4.4530000000000003</v>
      </c>
      <c r="G110" s="92"/>
      <c r="H110" s="92">
        <v>16.900000000000002</v>
      </c>
      <c r="I110" s="377">
        <v>6.7</v>
      </c>
      <c r="J110" s="377">
        <v>17.471801905667263</v>
      </c>
      <c r="L110" s="132">
        <v>25</v>
      </c>
      <c r="M110"/>
      <c r="N110"/>
      <c r="O110"/>
    </row>
    <row r="111" spans="1:15" s="29" customFormat="1" ht="32" x14ac:dyDescent="0.35">
      <c r="A111" s="286">
        <v>516</v>
      </c>
      <c r="B111" s="287">
        <v>100</v>
      </c>
      <c r="C111" s="404" t="s">
        <v>485</v>
      </c>
      <c r="D111" s="92">
        <v>0.96242278218123323</v>
      </c>
      <c r="E111" s="377">
        <v>0.36288072115030107</v>
      </c>
      <c r="F111" s="377">
        <v>0.98499999999999999</v>
      </c>
      <c r="G111" s="92"/>
      <c r="H111" s="92">
        <v>6.1</v>
      </c>
      <c r="I111" s="377">
        <v>2.2999999999999998</v>
      </c>
      <c r="J111" s="377">
        <v>6.2430982633041445</v>
      </c>
      <c r="L111" s="132">
        <v>133</v>
      </c>
      <c r="M111"/>
      <c r="N111"/>
      <c r="O111"/>
    </row>
    <row r="112" spans="1:15" s="29" customFormat="1" x14ac:dyDescent="0.35">
      <c r="A112" s="286">
        <v>874</v>
      </c>
      <c r="B112" s="287">
        <v>101</v>
      </c>
      <c r="C112" s="404" t="s">
        <v>159</v>
      </c>
      <c r="D112" s="92">
        <v>4.1173840439285678</v>
      </c>
      <c r="E112" s="377">
        <v>1.625283175234961</v>
      </c>
      <c r="F112" s="377">
        <v>4.3170000000000002</v>
      </c>
      <c r="G112" s="92"/>
      <c r="H112" s="92">
        <v>15.2</v>
      </c>
      <c r="I112" s="377">
        <v>6</v>
      </c>
      <c r="J112" s="377">
        <v>15.936915114041863</v>
      </c>
      <c r="L112" s="132">
        <v>40</v>
      </c>
      <c r="M112"/>
      <c r="N112"/>
      <c r="O112"/>
    </row>
    <row r="113" spans="1:15" s="29" customFormat="1" x14ac:dyDescent="0.35">
      <c r="A113" s="286">
        <v>4201</v>
      </c>
      <c r="B113" s="287">
        <v>102</v>
      </c>
      <c r="C113" s="404" t="s">
        <v>160</v>
      </c>
      <c r="D113" s="92">
        <v>0.93952151336706613</v>
      </c>
      <c r="E113" s="377">
        <v>0.3437273829391706</v>
      </c>
      <c r="F113" s="377">
        <v>0.98199999999999998</v>
      </c>
      <c r="G113" s="92"/>
      <c r="H113" s="92">
        <v>8.1999999999999993</v>
      </c>
      <c r="I113" s="377">
        <v>3</v>
      </c>
      <c r="J113" s="377">
        <v>8.5707457311347035</v>
      </c>
      <c r="L113" s="132">
        <v>99</v>
      </c>
      <c r="M113"/>
      <c r="N113"/>
      <c r="O113"/>
    </row>
    <row r="114" spans="1:15" s="29" customFormat="1" ht="32" x14ac:dyDescent="0.35">
      <c r="A114" s="286">
        <v>1200</v>
      </c>
      <c r="B114" s="287">
        <v>103</v>
      </c>
      <c r="C114" s="404" t="s">
        <v>341</v>
      </c>
      <c r="D114" s="92">
        <v>10.016227620549637</v>
      </c>
      <c r="E114" s="377">
        <v>3.966822820019658</v>
      </c>
      <c r="F114" s="377">
        <v>10.537000000000001</v>
      </c>
      <c r="G114" s="92"/>
      <c r="H114" s="92">
        <v>10.100000000000001</v>
      </c>
      <c r="I114" s="377">
        <v>4</v>
      </c>
      <c r="J114" s="377">
        <v>10.625127945540843</v>
      </c>
      <c r="L114" s="132">
        <v>76</v>
      </c>
      <c r="M114"/>
      <c r="N114"/>
      <c r="O114"/>
    </row>
    <row r="115" spans="1:15" s="29" customFormat="1" ht="32" x14ac:dyDescent="0.35">
      <c r="A115" s="286">
        <v>3797</v>
      </c>
      <c r="B115" s="287">
        <v>104</v>
      </c>
      <c r="C115" s="404" t="s">
        <v>161</v>
      </c>
      <c r="D115" s="92">
        <v>0.91691991145710627</v>
      </c>
      <c r="E115" s="377">
        <v>0.33342542234803862</v>
      </c>
      <c r="F115" s="377">
        <v>0.90800000000000003</v>
      </c>
      <c r="G115" s="92"/>
      <c r="H115" s="92">
        <v>1.1000000000000001</v>
      </c>
      <c r="I115" s="377">
        <v>0.4</v>
      </c>
      <c r="J115" s="377">
        <v>1.089299062567826</v>
      </c>
      <c r="L115" s="132">
        <v>177</v>
      </c>
      <c r="M115"/>
      <c r="N115"/>
      <c r="O115"/>
    </row>
    <row r="116" spans="1:15" s="29" customFormat="1" x14ac:dyDescent="0.35">
      <c r="A116" s="286">
        <v>28</v>
      </c>
      <c r="B116" s="287">
        <v>105</v>
      </c>
      <c r="C116" s="404" t="s">
        <v>162</v>
      </c>
      <c r="D116" s="92">
        <v>2.7265531466828472</v>
      </c>
      <c r="E116" s="377">
        <v>1.0993430093985175</v>
      </c>
      <c r="F116" s="377">
        <v>1.629</v>
      </c>
      <c r="G116" s="92"/>
      <c r="H116" s="92">
        <v>11.456819517547721</v>
      </c>
      <c r="I116" s="377">
        <v>4.6193761019768713</v>
      </c>
      <c r="J116" s="377">
        <v>6.8449643157666049</v>
      </c>
      <c r="L116" s="132">
        <v>72</v>
      </c>
      <c r="M116"/>
      <c r="N116"/>
      <c r="O116"/>
    </row>
    <row r="117" spans="1:15" s="29" customFormat="1" x14ac:dyDescent="0.35">
      <c r="A117" s="286">
        <v>1268</v>
      </c>
      <c r="B117" s="287">
        <v>106</v>
      </c>
      <c r="C117" s="404" t="s">
        <v>163</v>
      </c>
      <c r="D117" s="92">
        <v>1.029005175503412</v>
      </c>
      <c r="E117" s="377">
        <v>0.35029963421392751</v>
      </c>
      <c r="F117" s="377">
        <v>1.0409999999999999</v>
      </c>
      <c r="G117" s="92"/>
      <c r="H117" s="92">
        <v>9.3999999999999986</v>
      </c>
      <c r="I117" s="377">
        <v>3.2</v>
      </c>
      <c r="J117" s="377">
        <v>9.5095731614884897</v>
      </c>
      <c r="L117" s="132">
        <v>90</v>
      </c>
      <c r="M117"/>
      <c r="N117"/>
      <c r="O117"/>
    </row>
    <row r="118" spans="1:15" s="29" customFormat="1" ht="32" x14ac:dyDescent="0.35">
      <c r="A118" s="286">
        <v>3616</v>
      </c>
      <c r="B118" s="287">
        <v>107</v>
      </c>
      <c r="C118" s="405" t="s">
        <v>164</v>
      </c>
      <c r="D118" s="92">
        <v>4.6416214520531653</v>
      </c>
      <c r="E118" s="377">
        <v>1.7881656413647442</v>
      </c>
      <c r="F118" s="377">
        <v>4.8920000000000003</v>
      </c>
      <c r="G118" s="92"/>
      <c r="H118" s="92">
        <v>12.199999999999998</v>
      </c>
      <c r="I118" s="377">
        <v>4.7</v>
      </c>
      <c r="J118" s="377">
        <v>12.858092935088491</v>
      </c>
      <c r="L118" s="132">
        <v>65</v>
      </c>
      <c r="M118"/>
      <c r="N118"/>
      <c r="O118"/>
    </row>
    <row r="119" spans="1:15" s="29" customFormat="1" x14ac:dyDescent="0.35">
      <c r="A119" s="286">
        <v>1327</v>
      </c>
      <c r="B119" s="287">
        <v>108</v>
      </c>
      <c r="C119" s="404" t="s">
        <v>165</v>
      </c>
      <c r="D119" s="92">
        <v>0.8723464535950527</v>
      </c>
      <c r="E119" s="377">
        <v>0.26963435838392541</v>
      </c>
      <c r="F119" s="377">
        <v>0.92300000000000004</v>
      </c>
      <c r="G119" s="92"/>
      <c r="H119" s="92">
        <v>5.5</v>
      </c>
      <c r="I119" s="377">
        <v>1.7000000000000002</v>
      </c>
      <c r="J119" s="377">
        <v>5.8193622259586038</v>
      </c>
      <c r="L119" s="132">
        <v>145</v>
      </c>
      <c r="M119"/>
      <c r="N119"/>
      <c r="O119"/>
    </row>
    <row r="120" spans="1:15" s="29" customFormat="1" ht="32" x14ac:dyDescent="0.35">
      <c r="A120" s="286">
        <v>1063</v>
      </c>
      <c r="B120" s="287">
        <v>109</v>
      </c>
      <c r="C120" s="404" t="s">
        <v>166</v>
      </c>
      <c r="D120" s="92">
        <v>3.4682552850991928</v>
      </c>
      <c r="E120" s="377">
        <v>1.3512682928957893</v>
      </c>
      <c r="F120" s="377">
        <v>3.6320000000000001</v>
      </c>
      <c r="G120" s="92"/>
      <c r="H120" s="92">
        <v>15.4</v>
      </c>
      <c r="I120" s="377">
        <v>6</v>
      </c>
      <c r="J120" s="377">
        <v>16.127071222325064</v>
      </c>
      <c r="L120" s="132">
        <v>36</v>
      </c>
      <c r="M120"/>
      <c r="N120"/>
      <c r="O120"/>
    </row>
    <row r="121" spans="1:15" s="29" customFormat="1" ht="19" x14ac:dyDescent="0.35">
      <c r="A121" s="286">
        <v>1063.5</v>
      </c>
      <c r="B121" s="287">
        <v>109.5</v>
      </c>
      <c r="C121" s="458" t="s">
        <v>602</v>
      </c>
      <c r="D121" s="282">
        <v>2.5339999999999998</v>
      </c>
      <c r="E121" s="459">
        <v>1.0129999999999999</v>
      </c>
      <c r="F121" s="459">
        <v>2.6269999999999998</v>
      </c>
      <c r="G121" s="282"/>
      <c r="H121" s="282">
        <v>17.302833731649027</v>
      </c>
      <c r="I121" s="459">
        <v>6.9170365312393303</v>
      </c>
      <c r="J121" s="459">
        <v>17.937862751792423</v>
      </c>
      <c r="L121" s="132"/>
      <c r="M121"/>
      <c r="N121"/>
      <c r="O121"/>
    </row>
    <row r="122" spans="1:15" s="29" customFormat="1" x14ac:dyDescent="0.35">
      <c r="A122" s="286">
        <v>99</v>
      </c>
      <c r="B122" s="287">
        <v>110</v>
      </c>
      <c r="C122" s="404" t="s">
        <v>211</v>
      </c>
      <c r="D122" s="92">
        <v>0.46314558416955753</v>
      </c>
      <c r="E122" s="377">
        <v>0.17894261206551088</v>
      </c>
      <c r="F122" s="377">
        <v>0.42899999999999999</v>
      </c>
      <c r="G122" s="92"/>
      <c r="H122" s="92">
        <v>8.8000000000000007</v>
      </c>
      <c r="I122" s="377">
        <v>3.4000000000000004</v>
      </c>
      <c r="J122" s="377">
        <v>8.1512166563546451</v>
      </c>
      <c r="L122" s="132">
        <v>97</v>
      </c>
      <c r="M122"/>
      <c r="N122"/>
      <c r="O122"/>
    </row>
    <row r="123" spans="1:15" s="29" customFormat="1" x14ac:dyDescent="0.35">
      <c r="A123" s="286">
        <v>481</v>
      </c>
      <c r="B123" s="287">
        <v>111</v>
      </c>
      <c r="C123" s="404" t="s">
        <v>466</v>
      </c>
      <c r="D123" s="92">
        <v>1.535869877760871</v>
      </c>
      <c r="E123" s="377">
        <v>0.55195323732031298</v>
      </c>
      <c r="F123" s="377">
        <v>1.593</v>
      </c>
      <c r="G123" s="92"/>
      <c r="H123" s="92">
        <v>6.4000000000000012</v>
      </c>
      <c r="I123" s="377">
        <v>2.2999999999999998</v>
      </c>
      <c r="J123" s="377">
        <v>6.638062343447662</v>
      </c>
      <c r="L123" s="132">
        <v>124</v>
      </c>
      <c r="M123"/>
      <c r="N123"/>
      <c r="O123"/>
    </row>
    <row r="124" spans="1:15" s="29" customFormat="1" x14ac:dyDescent="0.35">
      <c r="A124" s="286">
        <v>520</v>
      </c>
      <c r="B124" s="287">
        <v>112</v>
      </c>
      <c r="C124" s="404" t="s">
        <v>167</v>
      </c>
      <c r="D124" s="92">
        <v>0.47361144267279931</v>
      </c>
      <c r="E124" s="377">
        <v>0.15787048089093311</v>
      </c>
      <c r="F124" s="377">
        <v>0.48799999999999999</v>
      </c>
      <c r="G124" s="92"/>
      <c r="H124" s="92">
        <v>5.4</v>
      </c>
      <c r="I124" s="377">
        <v>1.8000000000000003</v>
      </c>
      <c r="J124" s="377">
        <v>5.5640547557896793</v>
      </c>
      <c r="L124" s="132">
        <v>146</v>
      </c>
      <c r="M124"/>
      <c r="N124"/>
      <c r="O124"/>
    </row>
    <row r="125" spans="1:15" s="29" customFormat="1" x14ac:dyDescent="0.35">
      <c r="A125" s="286">
        <v>9100</v>
      </c>
      <c r="B125" s="287">
        <v>113</v>
      </c>
      <c r="C125" s="404" t="s">
        <v>433</v>
      </c>
      <c r="D125" s="92">
        <v>11.830199102305926</v>
      </c>
      <c r="E125" s="377">
        <v>4.7960266630969972</v>
      </c>
      <c r="F125" s="377">
        <v>12.326000000000001</v>
      </c>
      <c r="G125" s="92"/>
      <c r="H125" s="92">
        <v>18.499999999999996</v>
      </c>
      <c r="I125" s="377">
        <v>7.5</v>
      </c>
      <c r="J125" s="377">
        <v>19.275330704751408</v>
      </c>
      <c r="L125" s="132">
        <v>18</v>
      </c>
      <c r="M125"/>
      <c r="N125"/>
      <c r="O125"/>
    </row>
    <row r="126" spans="1:15" s="29" customFormat="1" x14ac:dyDescent="0.35">
      <c r="A126" s="286">
        <v>1061</v>
      </c>
      <c r="B126" s="287">
        <v>114</v>
      </c>
      <c r="C126" s="404" t="s">
        <v>612</v>
      </c>
      <c r="D126" s="92">
        <v>7.8647547398068891</v>
      </c>
      <c r="E126" s="377">
        <v>3.4905372159817092</v>
      </c>
      <c r="F126" s="377">
        <v>8.2370000000000001</v>
      </c>
      <c r="G126" s="92"/>
      <c r="H126" s="92">
        <v>17.8</v>
      </c>
      <c r="I126" s="377">
        <v>7.9</v>
      </c>
      <c r="J126" s="377">
        <v>18.642488526425439</v>
      </c>
      <c r="L126" s="132">
        <v>21</v>
      </c>
      <c r="M126"/>
      <c r="N126"/>
      <c r="O126"/>
    </row>
    <row r="127" spans="1:15" s="29" customFormat="1" ht="19" x14ac:dyDescent="0.35">
      <c r="A127" s="286">
        <v>1061.5</v>
      </c>
      <c r="B127" s="287">
        <v>114.5</v>
      </c>
      <c r="C127" s="458" t="s">
        <v>602</v>
      </c>
      <c r="D127" s="282">
        <v>6.0970000000000004</v>
      </c>
      <c r="E127" s="459">
        <v>2.8540000000000001</v>
      </c>
      <c r="F127" s="459">
        <v>6.2930000000000001</v>
      </c>
      <c r="G127" s="282"/>
      <c r="H127" s="282">
        <v>25.85227272727273</v>
      </c>
      <c r="I127" s="459">
        <v>12.101424694708276</v>
      </c>
      <c r="J127" s="459">
        <v>26.683344640434193</v>
      </c>
      <c r="L127" s="109"/>
      <c r="M127"/>
      <c r="N127"/>
      <c r="O127"/>
    </row>
    <row r="128" spans="1:15" s="29" customFormat="1" x14ac:dyDescent="0.35">
      <c r="A128" s="286">
        <v>522</v>
      </c>
      <c r="B128" s="287">
        <v>115</v>
      </c>
      <c r="C128" s="404" t="s">
        <v>168</v>
      </c>
      <c r="D128" s="92">
        <v>0.63098946270595102</v>
      </c>
      <c r="E128" s="377">
        <v>0.21947459572380909</v>
      </c>
      <c r="F128" s="377">
        <v>0.67200000000000004</v>
      </c>
      <c r="G128" s="92"/>
      <c r="H128" s="92">
        <v>4.5999999999999996</v>
      </c>
      <c r="I128" s="377">
        <v>1.6</v>
      </c>
      <c r="J128" s="377">
        <v>4.8989724594506221</v>
      </c>
      <c r="L128" s="132">
        <v>159</v>
      </c>
      <c r="M128"/>
      <c r="N128"/>
      <c r="O128"/>
    </row>
    <row r="129" spans="1:15" s="29" customFormat="1" x14ac:dyDescent="0.35">
      <c r="A129" s="286">
        <v>7200</v>
      </c>
      <c r="B129" s="287">
        <v>116</v>
      </c>
      <c r="C129" s="404" t="s">
        <v>169</v>
      </c>
      <c r="D129" s="92">
        <v>7.198746400363885</v>
      </c>
      <c r="E129" s="377">
        <v>2.8190894994431992</v>
      </c>
      <c r="F129" s="377">
        <v>7.4550000000000001</v>
      </c>
      <c r="G129" s="92"/>
      <c r="H129" s="92">
        <v>14.3</v>
      </c>
      <c r="I129" s="377">
        <v>5.6</v>
      </c>
      <c r="J129" s="377">
        <v>14.809036750427996</v>
      </c>
      <c r="L129" s="132">
        <v>51</v>
      </c>
      <c r="M129"/>
      <c r="N129"/>
      <c r="O129"/>
    </row>
    <row r="130" spans="1:15" s="29" customFormat="1" x14ac:dyDescent="0.35">
      <c r="A130" s="286">
        <v>7300</v>
      </c>
      <c r="B130" s="287">
        <v>117</v>
      </c>
      <c r="C130" s="404" t="s">
        <v>170</v>
      </c>
      <c r="D130" s="92">
        <v>7.4106353009631141</v>
      </c>
      <c r="E130" s="377">
        <v>2.9642541203852453</v>
      </c>
      <c r="F130" s="377">
        <v>7.9109999999999996</v>
      </c>
      <c r="G130" s="92"/>
      <c r="H130" s="92">
        <v>9.5</v>
      </c>
      <c r="I130" s="377">
        <v>3.8</v>
      </c>
      <c r="J130" s="377">
        <v>10.1414382097892</v>
      </c>
      <c r="L130" s="132">
        <v>86</v>
      </c>
      <c r="M130"/>
      <c r="N130"/>
      <c r="O130"/>
    </row>
    <row r="131" spans="1:15" s="29" customFormat="1" x14ac:dyDescent="0.35">
      <c r="A131" s="286">
        <v>2500</v>
      </c>
      <c r="B131" s="287">
        <v>118</v>
      </c>
      <c r="C131" s="404" t="s">
        <v>171</v>
      </c>
      <c r="D131" s="92">
        <v>4.7283616517379548</v>
      </c>
      <c r="E131" s="377">
        <v>1.995891350482353</v>
      </c>
      <c r="F131" s="377">
        <v>4.931</v>
      </c>
      <c r="G131" s="92"/>
      <c r="H131" s="92">
        <v>19.900000000000002</v>
      </c>
      <c r="I131" s="377">
        <v>8.4</v>
      </c>
      <c r="J131" s="377">
        <v>20.75283305876836</v>
      </c>
      <c r="L131" s="132">
        <v>10</v>
      </c>
      <c r="M131"/>
      <c r="N131"/>
      <c r="O131"/>
    </row>
    <row r="132" spans="1:15" s="29" customFormat="1" x14ac:dyDescent="0.35">
      <c r="A132" s="286">
        <v>246</v>
      </c>
      <c r="B132" s="287">
        <v>119</v>
      </c>
      <c r="C132" s="404" t="s">
        <v>172</v>
      </c>
      <c r="D132" s="92">
        <v>2.9215335463697438</v>
      </c>
      <c r="E132" s="377">
        <v>1.0665916121667318</v>
      </c>
      <c r="F132" s="377">
        <v>3.0369999999999999</v>
      </c>
      <c r="G132" s="92"/>
      <c r="H132" s="92">
        <v>6.2999999999999989</v>
      </c>
      <c r="I132" s="377">
        <v>2.2999999999999998</v>
      </c>
      <c r="J132" s="377">
        <v>6.548992060616424</v>
      </c>
      <c r="L132" s="132">
        <v>128</v>
      </c>
      <c r="M132"/>
      <c r="N132"/>
      <c r="O132"/>
    </row>
    <row r="133" spans="1:15" s="29" customFormat="1" x14ac:dyDescent="0.35">
      <c r="A133" s="286">
        <v>7400</v>
      </c>
      <c r="B133" s="287">
        <v>120</v>
      </c>
      <c r="C133" s="404" t="s">
        <v>173</v>
      </c>
      <c r="D133" s="92">
        <v>43.823493703134659</v>
      </c>
      <c r="E133" s="377">
        <v>19.813813642374711</v>
      </c>
      <c r="F133" s="377">
        <v>45.619</v>
      </c>
      <c r="G133" s="92"/>
      <c r="H133" s="92">
        <v>18.800000000000004</v>
      </c>
      <c r="I133" s="377">
        <v>8.5</v>
      </c>
      <c r="J133" s="377">
        <v>19.570260778607299</v>
      </c>
      <c r="L133" s="132">
        <v>17</v>
      </c>
      <c r="M133"/>
      <c r="N133"/>
      <c r="O133"/>
    </row>
    <row r="134" spans="1:15" s="29" customFormat="1" x14ac:dyDescent="0.35">
      <c r="A134" s="286">
        <v>7500</v>
      </c>
      <c r="B134" s="287">
        <v>121</v>
      </c>
      <c r="C134" s="404" t="s">
        <v>174</v>
      </c>
      <c r="D134" s="92">
        <v>1.8916914264771727</v>
      </c>
      <c r="E134" s="377">
        <v>0.69693894659685318</v>
      </c>
      <c r="F134" s="377">
        <v>2.0089999999999999</v>
      </c>
      <c r="G134" s="92"/>
      <c r="H134" s="92">
        <v>5.6999999999999993</v>
      </c>
      <c r="I134" s="377">
        <v>2.1</v>
      </c>
      <c r="J134" s="377">
        <v>6.0534714275918322</v>
      </c>
      <c r="L134" s="132">
        <v>143</v>
      </c>
      <c r="M134"/>
      <c r="N134"/>
      <c r="O134"/>
    </row>
    <row r="135" spans="1:15" s="29" customFormat="1" x14ac:dyDescent="0.35">
      <c r="A135" s="286">
        <v>666</v>
      </c>
      <c r="B135" s="287">
        <v>122</v>
      </c>
      <c r="C135" s="404" t="s">
        <v>175</v>
      </c>
      <c r="D135" s="92">
        <v>1.5728596077065118</v>
      </c>
      <c r="E135" s="377">
        <v>0.76329951550463082</v>
      </c>
      <c r="F135" s="377">
        <v>1.593</v>
      </c>
      <c r="G135" s="92"/>
      <c r="H135" s="92">
        <v>20.399999999999999</v>
      </c>
      <c r="I135" s="377">
        <v>9.9</v>
      </c>
      <c r="J135" s="377">
        <v>20.661221027467459</v>
      </c>
      <c r="L135" s="132">
        <v>7</v>
      </c>
      <c r="M135"/>
      <c r="N135"/>
      <c r="O135"/>
    </row>
    <row r="136" spans="1:15" s="29" customFormat="1" x14ac:dyDescent="0.35">
      <c r="A136" s="286">
        <v>530</v>
      </c>
      <c r="B136" s="287">
        <v>123</v>
      </c>
      <c r="C136" s="404" t="s">
        <v>532</v>
      </c>
      <c r="D136" s="92">
        <v>0.58569434206085713</v>
      </c>
      <c r="E136" s="377">
        <v>0.22615920138983595</v>
      </c>
      <c r="F136" s="377">
        <v>0.622</v>
      </c>
      <c r="G136" s="92"/>
      <c r="H136" s="92">
        <v>10.1</v>
      </c>
      <c r="I136" s="377">
        <v>3.9</v>
      </c>
      <c r="J136" s="377">
        <v>10.726072541344852</v>
      </c>
      <c r="L136" s="132">
        <v>77</v>
      </c>
      <c r="M136"/>
      <c r="N136"/>
      <c r="O136"/>
    </row>
    <row r="137" spans="1:15" s="29" customFormat="1" x14ac:dyDescent="0.35">
      <c r="A137" s="286">
        <v>511</v>
      </c>
      <c r="B137" s="287">
        <v>124</v>
      </c>
      <c r="C137" s="405" t="s">
        <v>176</v>
      </c>
      <c r="D137" s="92">
        <v>0.37224741455845212</v>
      </c>
      <c r="E137" s="377">
        <v>0.13294550519944717</v>
      </c>
      <c r="F137" s="377">
        <v>0.36399999999999999</v>
      </c>
      <c r="G137" s="92"/>
      <c r="H137" s="92">
        <v>4.2</v>
      </c>
      <c r="I137" s="377">
        <v>1.5</v>
      </c>
      <c r="J137" s="377">
        <v>4.1069459187874102</v>
      </c>
      <c r="L137" s="132">
        <v>163</v>
      </c>
      <c r="M137"/>
      <c r="N137"/>
      <c r="O137"/>
    </row>
    <row r="138" spans="1:15" s="29" customFormat="1" x14ac:dyDescent="0.35">
      <c r="A138" s="286">
        <v>532</v>
      </c>
      <c r="B138" s="287">
        <v>125</v>
      </c>
      <c r="C138" s="404" t="s">
        <v>177</v>
      </c>
      <c r="D138" s="92">
        <v>0.79403999831045069</v>
      </c>
      <c r="E138" s="377">
        <v>0.2368189468645204</v>
      </c>
      <c r="F138" s="377">
        <v>0.81299999999999994</v>
      </c>
      <c r="G138" s="92"/>
      <c r="H138" s="92">
        <v>5.7</v>
      </c>
      <c r="I138" s="377">
        <v>1.7000000000000002</v>
      </c>
      <c r="J138" s="377">
        <v>5.8361039870288467</v>
      </c>
      <c r="L138" s="132">
        <v>140</v>
      </c>
      <c r="M138"/>
      <c r="N138"/>
      <c r="O138"/>
    </row>
    <row r="139" spans="1:15" s="29" customFormat="1" x14ac:dyDescent="0.35">
      <c r="A139" s="286">
        <v>7600</v>
      </c>
      <c r="B139" s="287">
        <v>126</v>
      </c>
      <c r="C139" s="404" t="s">
        <v>178</v>
      </c>
      <c r="D139" s="92">
        <v>7.5586760312415002</v>
      </c>
      <c r="E139" s="377">
        <v>2.8280760661107651</v>
      </c>
      <c r="F139" s="377">
        <v>7.9960000000000004</v>
      </c>
      <c r="G139" s="92"/>
      <c r="H139" s="92">
        <v>14.700000000000003</v>
      </c>
      <c r="I139" s="377">
        <v>5.5</v>
      </c>
      <c r="J139" s="377">
        <v>15.550501108154263</v>
      </c>
      <c r="L139" s="132">
        <v>47</v>
      </c>
      <c r="M139"/>
      <c r="N139"/>
      <c r="O139"/>
    </row>
    <row r="140" spans="1:15" s="29" customFormat="1" ht="19" x14ac:dyDescent="0.35">
      <c r="A140" s="286">
        <v>7600.5</v>
      </c>
      <c r="B140" s="287">
        <v>126.5</v>
      </c>
      <c r="C140" s="458" t="s">
        <v>602</v>
      </c>
      <c r="D140" s="282">
        <v>5.63</v>
      </c>
      <c r="E140" s="459">
        <v>2.1190000000000002</v>
      </c>
      <c r="F140" s="459">
        <v>5.8869999999999996</v>
      </c>
      <c r="G140" s="282"/>
      <c r="H140" s="282">
        <v>19.149008537124587</v>
      </c>
      <c r="I140" s="459">
        <v>7.2072378490527527</v>
      </c>
      <c r="J140" s="459">
        <v>20.023128465018196</v>
      </c>
      <c r="L140" s="132"/>
      <c r="M140"/>
      <c r="N140"/>
      <c r="O140"/>
    </row>
    <row r="141" spans="1:15" s="29" customFormat="1" x14ac:dyDescent="0.35">
      <c r="A141" s="286">
        <v>534</v>
      </c>
      <c r="B141" s="287">
        <v>127</v>
      </c>
      <c r="C141" s="404" t="s">
        <v>486</v>
      </c>
      <c r="D141" s="92">
        <v>1.2509168887595492</v>
      </c>
      <c r="E141" s="377">
        <v>0.43846571358582148</v>
      </c>
      <c r="F141" s="377">
        <v>1.3120000000000001</v>
      </c>
      <c r="G141" s="92"/>
      <c r="H141" s="92">
        <v>9.6999999999999993</v>
      </c>
      <c r="I141" s="377">
        <v>3.4000000000000004</v>
      </c>
      <c r="J141" s="377">
        <v>10.173657510228292</v>
      </c>
      <c r="L141" s="132">
        <v>81</v>
      </c>
      <c r="M141"/>
      <c r="N141"/>
      <c r="O141"/>
    </row>
    <row r="142" spans="1:15" s="29" customFormat="1" x14ac:dyDescent="0.35">
      <c r="A142" s="286">
        <v>7700</v>
      </c>
      <c r="B142" s="287">
        <v>128</v>
      </c>
      <c r="C142" s="404" t="s">
        <v>179</v>
      </c>
      <c r="D142" s="92">
        <v>9.2277903442456051</v>
      </c>
      <c r="E142" s="377">
        <v>3.4450417285183583</v>
      </c>
      <c r="F142" s="377">
        <v>9.6579999999999995</v>
      </c>
      <c r="G142" s="92"/>
      <c r="H142" s="92">
        <v>15.000000000000002</v>
      </c>
      <c r="I142" s="377">
        <v>5.6000000000000005</v>
      </c>
      <c r="J142" s="377">
        <v>15.699316368879154</v>
      </c>
      <c r="L142" s="132">
        <v>43</v>
      </c>
      <c r="M142"/>
      <c r="N142"/>
      <c r="O142"/>
    </row>
    <row r="143" spans="1:15" s="29" customFormat="1" x14ac:dyDescent="0.35">
      <c r="A143" s="286">
        <v>531</v>
      </c>
      <c r="B143" s="287">
        <v>129</v>
      </c>
      <c r="C143" s="404" t="s">
        <v>180</v>
      </c>
      <c r="D143" s="92">
        <v>1.4371113061305698</v>
      </c>
      <c r="E143" s="377">
        <v>0.488075537931137</v>
      </c>
      <c r="F143" s="377">
        <v>1.54</v>
      </c>
      <c r="G143" s="92"/>
      <c r="H143" s="92">
        <v>5.3</v>
      </c>
      <c r="I143" s="377">
        <v>1.8000000000000003</v>
      </c>
      <c r="J143" s="377">
        <v>5.6794487421967546</v>
      </c>
      <c r="L143" s="132">
        <v>148</v>
      </c>
      <c r="M143"/>
      <c r="N143"/>
      <c r="O143"/>
    </row>
    <row r="144" spans="1:15" s="29" customFormat="1" x14ac:dyDescent="0.35">
      <c r="A144" s="286">
        <v>2560</v>
      </c>
      <c r="B144" s="287">
        <v>130</v>
      </c>
      <c r="C144" s="404" t="s">
        <v>181</v>
      </c>
      <c r="D144" s="92">
        <v>4.1409238356814697</v>
      </c>
      <c r="E144" s="377">
        <v>1.8873598434738672</v>
      </c>
      <c r="F144" s="377">
        <v>4.2889999999999997</v>
      </c>
      <c r="G144" s="92"/>
      <c r="H144" s="92">
        <v>14.7</v>
      </c>
      <c r="I144" s="377">
        <v>6.7</v>
      </c>
      <c r="J144" s="377">
        <v>15.225660384459639</v>
      </c>
      <c r="L144" s="132">
        <v>48</v>
      </c>
      <c r="M144"/>
      <c r="N144"/>
      <c r="O144"/>
    </row>
    <row r="145" spans="1:15" s="29" customFormat="1" x14ac:dyDescent="0.35">
      <c r="A145" s="286">
        <v>637</v>
      </c>
      <c r="B145" s="287">
        <v>131</v>
      </c>
      <c r="C145" s="404" t="s">
        <v>182</v>
      </c>
      <c r="D145" s="92">
        <v>1.6995316302476455</v>
      </c>
      <c r="E145" s="377">
        <v>0.67981265209905839</v>
      </c>
      <c r="F145" s="377">
        <v>1.825</v>
      </c>
      <c r="G145" s="92"/>
      <c r="H145" s="92">
        <v>6.5</v>
      </c>
      <c r="I145" s="377">
        <v>2.6</v>
      </c>
      <c r="J145" s="377">
        <v>6.9798642101597528</v>
      </c>
      <c r="L145" s="132">
        <v>123</v>
      </c>
      <c r="M145"/>
      <c r="N145"/>
      <c r="O145"/>
    </row>
    <row r="146" spans="1:15" s="29" customFormat="1" x14ac:dyDescent="0.35">
      <c r="A146" s="286">
        <v>1192</v>
      </c>
      <c r="B146" s="287">
        <v>132</v>
      </c>
      <c r="C146" s="404" t="s">
        <v>183</v>
      </c>
      <c r="D146" s="92">
        <v>0.38723344179149932</v>
      </c>
      <c r="E146" s="377">
        <v>0.12228424477626296</v>
      </c>
      <c r="F146" s="377">
        <v>0.40799999999999997</v>
      </c>
      <c r="G146" s="92"/>
      <c r="H146" s="92">
        <v>1.9</v>
      </c>
      <c r="I146" s="377">
        <v>0.6</v>
      </c>
      <c r="J146" s="377">
        <v>2.001893215662391</v>
      </c>
      <c r="L146" s="132">
        <v>175</v>
      </c>
      <c r="M146"/>
      <c r="N146"/>
      <c r="O146"/>
    </row>
    <row r="147" spans="1:15" s="29" customFormat="1" x14ac:dyDescent="0.35">
      <c r="A147" s="286">
        <v>537</v>
      </c>
      <c r="B147" s="287">
        <v>133</v>
      </c>
      <c r="C147" s="404" t="s">
        <v>184</v>
      </c>
      <c r="D147" s="92">
        <v>0.78213694181810534</v>
      </c>
      <c r="E147" s="377">
        <v>0.27443401467301948</v>
      </c>
      <c r="F147" s="377">
        <v>0.81599999999999995</v>
      </c>
      <c r="G147" s="92"/>
      <c r="H147" s="92">
        <v>5.6999999999999993</v>
      </c>
      <c r="I147" s="377">
        <v>2.0000000000000004</v>
      </c>
      <c r="J147" s="377">
        <v>5.9467847013952806</v>
      </c>
      <c r="L147" s="132">
        <v>143</v>
      </c>
      <c r="M147"/>
      <c r="N147"/>
      <c r="O147"/>
    </row>
    <row r="148" spans="1:15" s="29" customFormat="1" ht="32" x14ac:dyDescent="0.35">
      <c r="A148" s="286">
        <v>536</v>
      </c>
      <c r="B148" s="287">
        <v>134</v>
      </c>
      <c r="C148" s="404" t="s">
        <v>436</v>
      </c>
      <c r="D148" s="92">
        <v>0.58600605592400989</v>
      </c>
      <c r="E148" s="377">
        <v>0.2136480412222953</v>
      </c>
      <c r="F148" s="377">
        <v>0.57299999999999995</v>
      </c>
      <c r="G148" s="92"/>
      <c r="H148" s="92">
        <v>9.6</v>
      </c>
      <c r="I148" s="377">
        <v>3.5000000000000004</v>
      </c>
      <c r="J148" s="377">
        <v>9.386933708946712</v>
      </c>
      <c r="L148" s="132">
        <v>85</v>
      </c>
      <c r="M148"/>
      <c r="N148"/>
      <c r="O148"/>
    </row>
    <row r="149" spans="1:15" s="29" customFormat="1" ht="32" x14ac:dyDescent="0.35">
      <c r="A149" s="286">
        <v>7800</v>
      </c>
      <c r="B149" s="287">
        <v>135</v>
      </c>
      <c r="C149" s="404" t="s">
        <v>185</v>
      </c>
      <c r="D149" s="92">
        <v>5.7843127046917422</v>
      </c>
      <c r="E149" s="377">
        <v>2.3316609352245785</v>
      </c>
      <c r="F149" s="377">
        <v>6.0609999999999999</v>
      </c>
      <c r="G149" s="92"/>
      <c r="H149" s="92">
        <v>12.9</v>
      </c>
      <c r="I149" s="377">
        <v>5.2000000000000011</v>
      </c>
      <c r="J149" s="377">
        <v>13.517059673586015</v>
      </c>
      <c r="L149" s="132">
        <v>60</v>
      </c>
      <c r="M149"/>
      <c r="N149"/>
      <c r="O149"/>
    </row>
    <row r="150" spans="1:15" s="29" customFormat="1" x14ac:dyDescent="0.35">
      <c r="A150" s="286">
        <v>171</v>
      </c>
      <c r="B150" s="287">
        <v>136</v>
      </c>
      <c r="C150" s="404" t="s">
        <v>313</v>
      </c>
      <c r="D150" s="92">
        <v>0.9647474715998785</v>
      </c>
      <c r="E150" s="377">
        <v>0.23747630070150857</v>
      </c>
      <c r="F150" s="377">
        <v>1.006</v>
      </c>
      <c r="G150" s="92"/>
      <c r="H150" s="92">
        <v>13</v>
      </c>
      <c r="I150" s="377">
        <v>3.2</v>
      </c>
      <c r="J150" s="377">
        <v>13.555879009780913</v>
      </c>
      <c r="L150" s="132">
        <v>59</v>
      </c>
      <c r="M150"/>
      <c r="N150"/>
      <c r="O150"/>
    </row>
    <row r="151" spans="1:15" s="29" customFormat="1" x14ac:dyDescent="0.35">
      <c r="A151" s="286">
        <v>7900</v>
      </c>
      <c r="B151" s="287">
        <v>137</v>
      </c>
      <c r="C151" s="404" t="s">
        <v>186</v>
      </c>
      <c r="D151" s="92">
        <v>43.160455622282321</v>
      </c>
      <c r="E151" s="377">
        <v>19.409435664458325</v>
      </c>
      <c r="F151" s="377">
        <v>44.634</v>
      </c>
      <c r="G151" s="92"/>
      <c r="H151" s="92">
        <v>16.899999999999999</v>
      </c>
      <c r="I151" s="377">
        <v>7.6</v>
      </c>
      <c r="J151" s="377">
        <v>17.476984177399927</v>
      </c>
      <c r="L151" s="132">
        <v>26</v>
      </c>
      <c r="M151"/>
      <c r="N151"/>
      <c r="O151"/>
    </row>
    <row r="152" spans="1:15" s="29" customFormat="1" x14ac:dyDescent="0.35">
      <c r="A152" s="286">
        <v>8000</v>
      </c>
      <c r="B152" s="287">
        <v>138</v>
      </c>
      <c r="C152" s="404" t="s">
        <v>187</v>
      </c>
      <c r="D152" s="92">
        <v>3.6888577072547526</v>
      </c>
      <c r="E152" s="377">
        <v>1.4451195141822744</v>
      </c>
      <c r="F152" s="377">
        <v>3.8410000000000002</v>
      </c>
      <c r="G152" s="92"/>
      <c r="H152" s="92">
        <v>9.6999999999999993</v>
      </c>
      <c r="I152" s="377">
        <v>3.8</v>
      </c>
      <c r="J152" s="377">
        <v>10.10006429001762</v>
      </c>
      <c r="L152" s="132">
        <v>81</v>
      </c>
      <c r="M152"/>
      <c r="N152"/>
      <c r="O152"/>
    </row>
    <row r="153" spans="1:15" s="29" customFormat="1" x14ac:dyDescent="0.35">
      <c r="A153" s="286">
        <v>195</v>
      </c>
      <c r="B153" s="287">
        <v>139</v>
      </c>
      <c r="C153" s="404" t="s">
        <v>475</v>
      </c>
      <c r="D153" s="92">
        <v>2.252364365415052</v>
      </c>
      <c r="E153" s="377">
        <v>0.88236954521414401</v>
      </c>
      <c r="F153" s="377">
        <v>2.35</v>
      </c>
      <c r="G153" s="92"/>
      <c r="H153" s="92">
        <v>9.6999999999999993</v>
      </c>
      <c r="I153" s="377">
        <v>3.8</v>
      </c>
      <c r="J153" s="377">
        <v>10.120476220462436</v>
      </c>
      <c r="L153" s="132">
        <v>81</v>
      </c>
      <c r="M153"/>
      <c r="N153"/>
      <c r="O153"/>
    </row>
    <row r="154" spans="1:15" s="29" customFormat="1" x14ac:dyDescent="0.35">
      <c r="A154" s="286">
        <v>638</v>
      </c>
      <c r="B154" s="287">
        <v>140</v>
      </c>
      <c r="C154" s="404" t="s">
        <v>188</v>
      </c>
      <c r="D154" s="92">
        <v>1.1618463900072256</v>
      </c>
      <c r="E154" s="377">
        <v>0.38728213000240852</v>
      </c>
      <c r="F154" s="377">
        <v>1.234</v>
      </c>
      <c r="G154" s="92"/>
      <c r="H154" s="92">
        <v>4.8</v>
      </c>
      <c r="I154" s="377">
        <v>1.6</v>
      </c>
      <c r="J154" s="377">
        <v>5.0980921840822377</v>
      </c>
      <c r="L154" s="132">
        <v>154</v>
      </c>
      <c r="M154"/>
      <c r="N154"/>
      <c r="O154"/>
    </row>
    <row r="155" spans="1:15" s="29" customFormat="1" x14ac:dyDescent="0.35">
      <c r="A155" s="286">
        <v>4100</v>
      </c>
      <c r="B155" s="287">
        <v>141</v>
      </c>
      <c r="C155" s="404" t="s">
        <v>189</v>
      </c>
      <c r="D155" s="92">
        <v>1.2602257234453142</v>
      </c>
      <c r="E155" s="377">
        <v>0.48833746783505927</v>
      </c>
      <c r="F155" s="377">
        <v>1.3260000000000001</v>
      </c>
      <c r="G155" s="92"/>
      <c r="H155" s="92">
        <v>16</v>
      </c>
      <c r="I155" s="377">
        <v>6.2</v>
      </c>
      <c r="J155" s="377">
        <v>16.835079307854357</v>
      </c>
      <c r="L155" s="132">
        <v>32</v>
      </c>
      <c r="M155"/>
      <c r="N155"/>
      <c r="O155"/>
    </row>
    <row r="156" spans="1:15" s="29" customFormat="1" x14ac:dyDescent="0.35">
      <c r="A156" s="286">
        <v>2620</v>
      </c>
      <c r="B156" s="287">
        <v>142</v>
      </c>
      <c r="C156" s="404" t="s">
        <v>394</v>
      </c>
      <c r="D156" s="92">
        <v>6.6158308204529401</v>
      </c>
      <c r="E156" s="377">
        <v>3.1133321508013836</v>
      </c>
      <c r="F156" s="377">
        <v>6.875</v>
      </c>
      <c r="G156" s="92"/>
      <c r="H156" s="92">
        <v>15.299999999999999</v>
      </c>
      <c r="I156" s="377">
        <v>7.2000000000000011</v>
      </c>
      <c r="J156" s="377">
        <v>15.899363640740521</v>
      </c>
      <c r="L156" s="132">
        <v>39</v>
      </c>
      <c r="M156"/>
      <c r="N156"/>
      <c r="O156"/>
    </row>
    <row r="157" spans="1:15" s="29" customFormat="1" x14ac:dyDescent="0.35">
      <c r="A157" s="286">
        <v>3611</v>
      </c>
      <c r="B157" s="287">
        <v>143</v>
      </c>
      <c r="C157" s="404" t="s">
        <v>395</v>
      </c>
      <c r="D157" s="92">
        <v>0.72651741548347681</v>
      </c>
      <c r="E157" s="377">
        <v>0.29210494024593397</v>
      </c>
      <c r="F157" s="377">
        <v>0.73599999999999999</v>
      </c>
      <c r="G157" s="92"/>
      <c r="H157" s="92">
        <v>9.7000000000000011</v>
      </c>
      <c r="I157" s="377">
        <v>3.9</v>
      </c>
      <c r="J157" s="377">
        <v>9.8266054575568091</v>
      </c>
      <c r="L157" s="132">
        <v>80</v>
      </c>
      <c r="M157"/>
      <c r="N157"/>
      <c r="O157"/>
    </row>
    <row r="158" spans="1:15" s="29" customFormat="1" x14ac:dyDescent="0.35">
      <c r="A158" s="286">
        <v>6800</v>
      </c>
      <c r="B158" s="287">
        <v>144</v>
      </c>
      <c r="C158" s="404" t="s">
        <v>396</v>
      </c>
      <c r="D158" s="92">
        <v>10.699920028374088</v>
      </c>
      <c r="E158" s="377">
        <v>4.2799680113496352</v>
      </c>
      <c r="F158" s="377">
        <v>11.154</v>
      </c>
      <c r="G158" s="92"/>
      <c r="H158" s="92">
        <v>17.5</v>
      </c>
      <c r="I158" s="377">
        <v>7.0000000000000009</v>
      </c>
      <c r="J158" s="377">
        <v>18.242659709827848</v>
      </c>
      <c r="L158" s="132">
        <v>22</v>
      </c>
      <c r="M158"/>
      <c r="N158"/>
      <c r="O158"/>
    </row>
    <row r="159" spans="1:15" s="29" customFormat="1" ht="32" x14ac:dyDescent="0.35">
      <c r="A159" s="286">
        <v>9500</v>
      </c>
      <c r="B159" s="287">
        <v>145</v>
      </c>
      <c r="C159" s="404" t="s">
        <v>397</v>
      </c>
      <c r="D159" s="92">
        <v>9.0131654440368454</v>
      </c>
      <c r="E159" s="377">
        <v>3.881907889263394</v>
      </c>
      <c r="F159" s="377">
        <v>9.3420000000000005</v>
      </c>
      <c r="G159" s="92"/>
      <c r="H159" s="92">
        <v>20.2</v>
      </c>
      <c r="I159" s="377">
        <v>8.6999999999999993</v>
      </c>
      <c r="J159" s="377">
        <v>20.93697282843625</v>
      </c>
      <c r="L159" s="132">
        <v>8</v>
      </c>
      <c r="M159"/>
      <c r="N159"/>
      <c r="O159"/>
    </row>
    <row r="160" spans="1:15" s="29" customFormat="1" x14ac:dyDescent="0.35">
      <c r="A160" s="286">
        <v>2630</v>
      </c>
      <c r="B160" s="287">
        <v>146</v>
      </c>
      <c r="C160" s="404" t="s">
        <v>398</v>
      </c>
      <c r="D160" s="92">
        <v>7.9902041073677834</v>
      </c>
      <c r="E160" s="377">
        <v>3.0929822351101102</v>
      </c>
      <c r="F160" s="377">
        <v>8.4329999999999998</v>
      </c>
      <c r="G160" s="92"/>
      <c r="H160" s="92">
        <v>12.4</v>
      </c>
      <c r="I160" s="377">
        <v>4.8</v>
      </c>
      <c r="J160" s="377">
        <v>13.087175070230876</v>
      </c>
      <c r="L160" s="132">
        <v>62</v>
      </c>
      <c r="M160"/>
      <c r="N160"/>
      <c r="O160"/>
    </row>
    <row r="161" spans="1:15" s="29" customFormat="1" x14ac:dyDescent="0.35">
      <c r="A161" s="286">
        <v>2300</v>
      </c>
      <c r="B161" s="287">
        <v>147</v>
      </c>
      <c r="C161" s="404" t="s">
        <v>399</v>
      </c>
      <c r="D161" s="92">
        <v>3.8551364544919413</v>
      </c>
      <c r="E161" s="377">
        <v>1.8028996354340421</v>
      </c>
      <c r="F161" s="377">
        <v>3.9790000000000001</v>
      </c>
      <c r="G161" s="92"/>
      <c r="H161" s="92">
        <v>20.100000000000001</v>
      </c>
      <c r="I161" s="377">
        <v>9.4</v>
      </c>
      <c r="J161" s="377">
        <v>20.745802630879918</v>
      </c>
      <c r="L161" s="132">
        <v>9</v>
      </c>
      <c r="M161"/>
      <c r="N161"/>
      <c r="O161"/>
    </row>
    <row r="162" spans="1:15" s="29" customFormat="1" x14ac:dyDescent="0.35">
      <c r="A162" s="286">
        <v>9600</v>
      </c>
      <c r="B162" s="287">
        <v>148</v>
      </c>
      <c r="C162" s="404" t="s">
        <v>400</v>
      </c>
      <c r="D162" s="92">
        <v>9.8627713717390204</v>
      </c>
      <c r="E162" s="377">
        <v>4.273867594420242</v>
      </c>
      <c r="F162" s="377">
        <v>10.266</v>
      </c>
      <c r="G162" s="92"/>
      <c r="H162" s="92">
        <v>23.999999999999996</v>
      </c>
      <c r="I162" s="377">
        <v>10.4</v>
      </c>
      <c r="J162" s="377">
        <v>24.981213769792287</v>
      </c>
      <c r="L162" s="132">
        <v>1</v>
      </c>
      <c r="M162"/>
      <c r="N162"/>
      <c r="O162"/>
    </row>
    <row r="163" spans="1:15" s="29" customFormat="1" x14ac:dyDescent="0.35">
      <c r="A163" s="286">
        <v>1137</v>
      </c>
      <c r="B163" s="287">
        <v>149</v>
      </c>
      <c r="C163" s="404" t="s">
        <v>601</v>
      </c>
      <c r="D163" s="92">
        <v>0.23599693240151878</v>
      </c>
      <c r="E163" s="377">
        <v>8.5221114478326226E-2</v>
      </c>
      <c r="F163" s="377">
        <v>0.22900000000000001</v>
      </c>
      <c r="G163" s="92"/>
      <c r="H163" s="92">
        <v>3.6000000000000005</v>
      </c>
      <c r="I163" s="377">
        <v>1.3</v>
      </c>
      <c r="J163" s="377">
        <v>3.493265745494472</v>
      </c>
      <c r="L163" s="132">
        <v>166</v>
      </c>
      <c r="M163"/>
      <c r="N163"/>
      <c r="O163"/>
    </row>
    <row r="164" spans="1:15" s="29" customFormat="1" ht="32" x14ac:dyDescent="0.35">
      <c r="A164" s="286">
        <v>8200</v>
      </c>
      <c r="B164" s="287">
        <v>150</v>
      </c>
      <c r="C164" s="404" t="s">
        <v>401</v>
      </c>
      <c r="D164" s="92">
        <v>10.320256050610659</v>
      </c>
      <c r="E164" s="377">
        <v>4.5121119477088465</v>
      </c>
      <c r="F164" s="377">
        <v>10.711</v>
      </c>
      <c r="G164" s="92"/>
      <c r="H164" s="92">
        <v>21.5</v>
      </c>
      <c r="I164" s="377">
        <v>9.4</v>
      </c>
      <c r="J164" s="377">
        <v>22.314029697584267</v>
      </c>
      <c r="L164" s="132">
        <v>3</v>
      </c>
      <c r="M164"/>
      <c r="N164"/>
      <c r="O164"/>
    </row>
    <row r="165" spans="1:15" s="29" customFormat="1" x14ac:dyDescent="0.35">
      <c r="A165" s="286">
        <v>1034</v>
      </c>
      <c r="B165" s="287">
        <v>151</v>
      </c>
      <c r="C165" s="404" t="s">
        <v>402</v>
      </c>
      <c r="D165" s="92">
        <v>2.7246835177166413</v>
      </c>
      <c r="E165" s="377">
        <v>0.95106877505203524</v>
      </c>
      <c r="F165" s="377">
        <v>2.83</v>
      </c>
      <c r="G165" s="92"/>
      <c r="H165" s="92">
        <v>10.600000000000001</v>
      </c>
      <c r="I165" s="377">
        <v>3.7000000000000006</v>
      </c>
      <c r="J165" s="377">
        <v>11.009719038906633</v>
      </c>
      <c r="L165" s="132">
        <v>75</v>
      </c>
      <c r="M165"/>
      <c r="N165"/>
      <c r="O165"/>
    </row>
    <row r="166" spans="1:15" s="29" customFormat="1" x14ac:dyDescent="0.35">
      <c r="A166" s="286">
        <v>469</v>
      </c>
      <c r="B166" s="287">
        <v>152</v>
      </c>
      <c r="C166" s="404" t="s">
        <v>403</v>
      </c>
      <c r="D166" s="92">
        <v>1.6709847083133054</v>
      </c>
      <c r="E166" s="377">
        <v>0.63761258606691917</v>
      </c>
      <c r="F166" s="377">
        <v>1.7070000000000001</v>
      </c>
      <c r="G166" s="92"/>
      <c r="H166" s="92">
        <v>15.199999999999998</v>
      </c>
      <c r="I166" s="377">
        <v>5.8</v>
      </c>
      <c r="J166" s="377">
        <v>15.527610678251108</v>
      </c>
      <c r="L166" s="132">
        <v>41</v>
      </c>
      <c r="M166"/>
      <c r="N166"/>
      <c r="O166"/>
    </row>
    <row r="167" spans="1:15" s="29" customFormat="1" x14ac:dyDescent="0.35">
      <c r="A167" s="286">
        <v>2800</v>
      </c>
      <c r="B167" s="287">
        <v>153</v>
      </c>
      <c r="C167" s="404" t="s">
        <v>404</v>
      </c>
      <c r="D167" s="92">
        <v>3.3963637063330352</v>
      </c>
      <c r="E167" s="377">
        <v>1.2370861182007746</v>
      </c>
      <c r="F167" s="377">
        <v>3.5920000000000001</v>
      </c>
      <c r="G167" s="92"/>
      <c r="H167" s="92">
        <v>15.1</v>
      </c>
      <c r="I167" s="377">
        <v>5.5000000000000009</v>
      </c>
      <c r="J167" s="377">
        <v>15.969785538239851</v>
      </c>
      <c r="L167" s="132">
        <v>42</v>
      </c>
      <c r="M167"/>
      <c r="N167"/>
      <c r="O167"/>
    </row>
    <row r="168" spans="1:15" s="29" customFormat="1" x14ac:dyDescent="0.35">
      <c r="A168" s="286">
        <v>3640</v>
      </c>
      <c r="B168" s="287">
        <v>154</v>
      </c>
      <c r="C168" s="404" t="s">
        <v>190</v>
      </c>
      <c r="D168" s="92">
        <v>0.90275573370949813</v>
      </c>
      <c r="E168" s="377">
        <v>0.25793020963128527</v>
      </c>
      <c r="F168" s="377">
        <v>0.93300000000000005</v>
      </c>
      <c r="G168" s="92"/>
      <c r="H168" s="92">
        <v>9.0999999999999979</v>
      </c>
      <c r="I168" s="377">
        <v>2.6000000000000005</v>
      </c>
      <c r="J168" s="377">
        <v>9.4048696485290133</v>
      </c>
      <c r="L168" s="132">
        <v>94</v>
      </c>
      <c r="M168"/>
      <c r="N168"/>
      <c r="O168"/>
    </row>
    <row r="169" spans="1:15" s="29" customFormat="1" x14ac:dyDescent="0.35">
      <c r="A169" s="286">
        <v>543</v>
      </c>
      <c r="B169" s="287">
        <v>155</v>
      </c>
      <c r="C169" s="404" t="s">
        <v>191</v>
      </c>
      <c r="D169" s="92">
        <v>0.92019406426542572</v>
      </c>
      <c r="E169" s="377">
        <v>0.38991273909551932</v>
      </c>
      <c r="F169" s="377">
        <v>0.96599999999999997</v>
      </c>
      <c r="G169" s="92"/>
      <c r="H169" s="92">
        <v>11.8</v>
      </c>
      <c r="I169" s="377">
        <v>5</v>
      </c>
      <c r="J169" s="377">
        <v>12.38738701178154</v>
      </c>
      <c r="L169" s="132">
        <v>68</v>
      </c>
      <c r="M169"/>
      <c r="N169"/>
      <c r="O169"/>
    </row>
    <row r="170" spans="1:15" s="29" customFormat="1" x14ac:dyDescent="0.35">
      <c r="A170" s="286">
        <v>2640</v>
      </c>
      <c r="B170" s="287">
        <v>156</v>
      </c>
      <c r="C170" s="404" t="s">
        <v>192</v>
      </c>
      <c r="D170" s="92">
        <v>6.7047280513647367</v>
      </c>
      <c r="E170" s="377">
        <v>2.2103499070433199</v>
      </c>
      <c r="F170" s="377">
        <v>7.0739999999999998</v>
      </c>
      <c r="G170" s="92"/>
      <c r="H170" s="92">
        <v>9.1</v>
      </c>
      <c r="I170" s="377">
        <v>3.0000000000000004</v>
      </c>
      <c r="J170" s="377">
        <v>9.6011947847604198</v>
      </c>
      <c r="L170" s="132">
        <v>93</v>
      </c>
      <c r="M170"/>
      <c r="N170"/>
      <c r="O170"/>
    </row>
    <row r="171" spans="1:15" s="29" customFormat="1" x14ac:dyDescent="0.35">
      <c r="A171" s="286">
        <v>8300</v>
      </c>
      <c r="B171" s="287">
        <v>157</v>
      </c>
      <c r="C171" s="404" t="s">
        <v>193</v>
      </c>
      <c r="D171" s="92">
        <v>49.225665572610723</v>
      </c>
      <c r="E171" s="377">
        <v>20.315354045839346</v>
      </c>
      <c r="F171" s="377">
        <v>51.244999999999997</v>
      </c>
      <c r="G171" s="92"/>
      <c r="H171" s="92">
        <v>18.899999999999999</v>
      </c>
      <c r="I171" s="377">
        <v>7.8</v>
      </c>
      <c r="J171" s="377">
        <v>19.675315482964088</v>
      </c>
      <c r="L171" s="132">
        <v>15</v>
      </c>
      <c r="M171"/>
      <c r="N171"/>
      <c r="O171"/>
    </row>
    <row r="172" spans="1:15" s="29" customFormat="1" x14ac:dyDescent="0.35">
      <c r="A172" s="286">
        <v>1161</v>
      </c>
      <c r="B172" s="287">
        <v>158</v>
      </c>
      <c r="C172" s="404" t="s">
        <v>194</v>
      </c>
      <c r="D172" s="92">
        <v>1.8184665549018808</v>
      </c>
      <c r="E172" s="377">
        <v>0.6325101060528282</v>
      </c>
      <c r="F172" s="377">
        <v>1.9630000000000001</v>
      </c>
      <c r="G172" s="92"/>
      <c r="H172" s="92">
        <v>2.2999999999999998</v>
      </c>
      <c r="I172" s="377">
        <v>0.8</v>
      </c>
      <c r="J172" s="377">
        <v>2.48280617965152</v>
      </c>
      <c r="L172" s="132">
        <v>169</v>
      </c>
      <c r="M172"/>
      <c r="N172"/>
      <c r="O172"/>
    </row>
    <row r="173" spans="1:15" s="29" customFormat="1" x14ac:dyDescent="0.35">
      <c r="A173" s="286">
        <v>8400</v>
      </c>
      <c r="B173" s="287">
        <v>159</v>
      </c>
      <c r="C173" s="404" t="s">
        <v>195</v>
      </c>
      <c r="D173" s="92">
        <v>24.270488420224396</v>
      </c>
      <c r="E173" s="377">
        <v>10.853883020224574</v>
      </c>
      <c r="F173" s="377">
        <v>25.042000000000002</v>
      </c>
      <c r="G173" s="92"/>
      <c r="H173" s="92">
        <v>16.100000000000001</v>
      </c>
      <c r="I173" s="377">
        <v>7.2000000000000011</v>
      </c>
      <c r="J173" s="377">
        <v>16.611787658300141</v>
      </c>
      <c r="L173" s="132">
        <v>31</v>
      </c>
      <c r="M173"/>
      <c r="N173"/>
      <c r="O173"/>
    </row>
    <row r="174" spans="1:15" s="29" customFormat="1" x14ac:dyDescent="0.35">
      <c r="A174" s="286">
        <v>542</v>
      </c>
      <c r="B174" s="287">
        <v>160</v>
      </c>
      <c r="C174" s="404" t="s">
        <v>196</v>
      </c>
      <c r="D174" s="92">
        <v>1.3190153173820314</v>
      </c>
      <c r="E174" s="377">
        <v>0.42674024974124553</v>
      </c>
      <c r="F174" s="377">
        <v>1.3919999999999999</v>
      </c>
      <c r="G174" s="92"/>
      <c r="H174" s="92">
        <v>6.7999999999999989</v>
      </c>
      <c r="I174" s="377">
        <v>2.2000000000000002</v>
      </c>
      <c r="J174" s="377">
        <v>7.1762623794143874</v>
      </c>
      <c r="L174" s="132">
        <v>119</v>
      </c>
      <c r="M174"/>
      <c r="N174"/>
      <c r="O174"/>
    </row>
    <row r="175" spans="1:15" s="29" customFormat="1" x14ac:dyDescent="0.35">
      <c r="A175" s="286">
        <v>922</v>
      </c>
      <c r="B175" s="287">
        <v>161</v>
      </c>
      <c r="C175" s="404" t="s">
        <v>197</v>
      </c>
      <c r="D175" s="92">
        <v>0.63889628989463876</v>
      </c>
      <c r="E175" s="377">
        <v>0.21296542996487958</v>
      </c>
      <c r="F175" s="377">
        <v>0.63200000000000001</v>
      </c>
      <c r="G175" s="92"/>
      <c r="H175" s="92">
        <v>4.5000000000000009</v>
      </c>
      <c r="I175" s="377">
        <v>1.5</v>
      </c>
      <c r="J175" s="377">
        <v>4.4514266947285108</v>
      </c>
      <c r="L175" s="132">
        <v>161</v>
      </c>
      <c r="M175"/>
      <c r="N175"/>
      <c r="O175"/>
    </row>
    <row r="176" spans="1:15" s="29" customFormat="1" x14ac:dyDescent="0.35">
      <c r="A176" s="286">
        <v>8500</v>
      </c>
      <c r="B176" s="287">
        <v>162</v>
      </c>
      <c r="C176" s="404" t="s">
        <v>198</v>
      </c>
      <c r="D176" s="92">
        <v>10.366299636849684</v>
      </c>
      <c r="E176" s="377">
        <v>4.0357349731246863</v>
      </c>
      <c r="F176" s="377">
        <v>10.787000000000001</v>
      </c>
      <c r="G176" s="92"/>
      <c r="H176" s="92">
        <v>13.100000000000001</v>
      </c>
      <c r="I176" s="377">
        <v>5.0999999999999996</v>
      </c>
      <c r="J176" s="377">
        <v>13.631643397387263</v>
      </c>
      <c r="L176" s="132">
        <v>57</v>
      </c>
      <c r="M176"/>
      <c r="N176"/>
      <c r="O176"/>
    </row>
    <row r="177" spans="1:15" s="29" customFormat="1" ht="19" x14ac:dyDescent="0.35">
      <c r="A177" s="288">
        <v>8500.5</v>
      </c>
      <c r="B177" s="287">
        <v>162.5</v>
      </c>
      <c r="C177" s="458" t="s">
        <v>602</v>
      </c>
      <c r="D177" s="282">
        <v>8.8539999999999992</v>
      </c>
      <c r="E177" s="459">
        <v>3.5169999999999999</v>
      </c>
      <c r="F177" s="459">
        <v>9.1720000000000006</v>
      </c>
      <c r="G177" s="282"/>
      <c r="H177" s="282">
        <v>15.918161878393441</v>
      </c>
      <c r="I177" s="459">
        <v>6.3230376469742193</v>
      </c>
      <c r="J177" s="459">
        <v>16.489878105785479</v>
      </c>
      <c r="L177" s="132"/>
      <c r="M177"/>
      <c r="N177"/>
      <c r="O177"/>
    </row>
    <row r="178" spans="1:15" s="29" customFormat="1" x14ac:dyDescent="0.35">
      <c r="A178" s="286">
        <v>8600</v>
      </c>
      <c r="B178" s="287">
        <v>163</v>
      </c>
      <c r="C178" s="404" t="s">
        <v>199</v>
      </c>
      <c r="D178" s="92">
        <v>29.667606357002054</v>
      </c>
      <c r="E178" s="377">
        <v>14.661317095030087</v>
      </c>
      <c r="F178" s="377">
        <v>30.986999999999998</v>
      </c>
      <c r="G178" s="92"/>
      <c r="H178" s="92">
        <v>17.2</v>
      </c>
      <c r="I178" s="377">
        <v>8.5</v>
      </c>
      <c r="J178" s="377">
        <v>17.964927590938206</v>
      </c>
      <c r="L178" s="132">
        <v>24</v>
      </c>
      <c r="M178"/>
      <c r="N178"/>
      <c r="O178"/>
    </row>
    <row r="179" spans="1:15" s="29" customFormat="1" x14ac:dyDescent="0.35">
      <c r="A179" s="286">
        <v>2650</v>
      </c>
      <c r="B179" s="287">
        <v>164</v>
      </c>
      <c r="C179" s="404" t="s">
        <v>200</v>
      </c>
      <c r="D179" s="92">
        <v>9.347017977032106</v>
      </c>
      <c r="E179" s="377">
        <v>4.6253284834798061</v>
      </c>
      <c r="F179" s="377">
        <v>9.6050000000000004</v>
      </c>
      <c r="G179" s="92"/>
      <c r="H179" s="92">
        <v>19.399999999999995</v>
      </c>
      <c r="I179" s="377">
        <v>9.6</v>
      </c>
      <c r="J179" s="377">
        <v>19.935448980399443</v>
      </c>
      <c r="L179" s="132">
        <v>13</v>
      </c>
      <c r="M179"/>
      <c r="N179"/>
      <c r="O179"/>
    </row>
    <row r="180" spans="1:15" s="29" customFormat="1" x14ac:dyDescent="0.35">
      <c r="A180" s="286">
        <v>122</v>
      </c>
      <c r="B180" s="287">
        <v>165</v>
      </c>
      <c r="C180" s="404" t="s">
        <v>201</v>
      </c>
      <c r="D180" s="92">
        <v>1.2666742667068145</v>
      </c>
      <c r="E180" s="377">
        <v>0.3572671008660247</v>
      </c>
      <c r="F180" s="377">
        <v>1.3009999999999999</v>
      </c>
      <c r="G180" s="92"/>
      <c r="H180" s="92">
        <v>15.599999999999998</v>
      </c>
      <c r="I180" s="377">
        <v>4.4000000000000004</v>
      </c>
      <c r="J180" s="377">
        <v>16.022745968279494</v>
      </c>
      <c r="L180" s="132">
        <v>35</v>
      </c>
      <c r="M180"/>
      <c r="N180"/>
      <c r="O180"/>
    </row>
    <row r="181" spans="1:15" s="29" customFormat="1" x14ac:dyDescent="0.35">
      <c r="A181" s="286">
        <v>8700</v>
      </c>
      <c r="B181" s="287">
        <v>166</v>
      </c>
      <c r="C181" s="404" t="s">
        <v>202</v>
      </c>
      <c r="D181" s="92">
        <v>15.811308581213867</v>
      </c>
      <c r="E181" s="377">
        <v>7.0629195692732001</v>
      </c>
      <c r="F181" s="377">
        <v>16.344999999999999</v>
      </c>
      <c r="G181" s="92"/>
      <c r="H181" s="92">
        <v>19.7</v>
      </c>
      <c r="I181" s="377">
        <v>8.8000000000000007</v>
      </c>
      <c r="J181" s="377">
        <v>20.364949450330673</v>
      </c>
      <c r="L181" s="132">
        <v>11</v>
      </c>
      <c r="M181"/>
      <c r="N181"/>
      <c r="O181"/>
    </row>
    <row r="182" spans="1:15" s="29" customFormat="1" ht="32" x14ac:dyDescent="0.35">
      <c r="A182" s="286">
        <v>913</v>
      </c>
      <c r="B182" s="287">
        <v>167</v>
      </c>
      <c r="C182" s="404" t="s">
        <v>521</v>
      </c>
      <c r="D182" s="92">
        <v>0.40129370964586758</v>
      </c>
      <c r="E182" s="377">
        <v>0.15287379415080671</v>
      </c>
      <c r="F182" s="377">
        <v>0.40100000000000002</v>
      </c>
      <c r="G182" s="92"/>
      <c r="H182" s="92">
        <v>6.3</v>
      </c>
      <c r="I182" s="377">
        <v>2.4</v>
      </c>
      <c r="J182" s="377">
        <v>6.2953889863596446</v>
      </c>
      <c r="L182" s="132">
        <v>127</v>
      </c>
      <c r="M182"/>
      <c r="N182"/>
      <c r="O182"/>
    </row>
    <row r="183" spans="1:15" s="29" customFormat="1" x14ac:dyDescent="0.35">
      <c r="A183" s="286">
        <v>1286</v>
      </c>
      <c r="B183" s="287">
        <v>168</v>
      </c>
      <c r="C183" s="404" t="s">
        <v>203</v>
      </c>
      <c r="D183" s="92">
        <v>0.26333923334627218</v>
      </c>
      <c r="E183" s="377">
        <v>8.7779744448757385E-2</v>
      </c>
      <c r="F183" s="377">
        <v>0.246</v>
      </c>
      <c r="G183" s="92"/>
      <c r="H183" s="92">
        <v>2.0999999999999996</v>
      </c>
      <c r="I183" s="377">
        <v>0.7</v>
      </c>
      <c r="J183" s="377">
        <v>1.9617281991578825</v>
      </c>
      <c r="L183" s="132">
        <v>171</v>
      </c>
      <c r="M183"/>
      <c r="N183"/>
      <c r="O183"/>
    </row>
    <row r="184" spans="1:15" s="29" customFormat="1" x14ac:dyDescent="0.35">
      <c r="A184" s="286">
        <v>1031</v>
      </c>
      <c r="B184" s="287">
        <v>169</v>
      </c>
      <c r="C184" s="404" t="s">
        <v>204</v>
      </c>
      <c r="D184" s="92">
        <v>3.1022179224166253</v>
      </c>
      <c r="E184" s="377">
        <v>1.155081141325339</v>
      </c>
      <c r="F184" s="377">
        <v>3.2589999999999999</v>
      </c>
      <c r="G184" s="92"/>
      <c r="H184" s="92">
        <v>9.4000000000000021</v>
      </c>
      <c r="I184" s="377">
        <v>3.5000000000000004</v>
      </c>
      <c r="J184" s="377">
        <v>9.8750638305047485</v>
      </c>
      <c r="L184" s="132">
        <v>89</v>
      </c>
      <c r="M184"/>
      <c r="N184"/>
      <c r="O184"/>
    </row>
    <row r="185" spans="1:15" s="29" customFormat="1" x14ac:dyDescent="0.35">
      <c r="A185" s="286">
        <v>1304</v>
      </c>
      <c r="B185" s="287">
        <v>170</v>
      </c>
      <c r="C185" s="404" t="s">
        <v>205</v>
      </c>
      <c r="D185" s="92">
        <v>2.0230492222168368</v>
      </c>
      <c r="E185" s="377">
        <v>0.70465759425530261</v>
      </c>
      <c r="F185" s="377">
        <v>2.173</v>
      </c>
      <c r="G185" s="92"/>
      <c r="H185" s="92">
        <v>8.9</v>
      </c>
      <c r="I185" s="377">
        <v>3.0999999999999996</v>
      </c>
      <c r="J185" s="377">
        <v>9.5596784238436641</v>
      </c>
      <c r="L185" s="132">
        <v>95</v>
      </c>
      <c r="M185"/>
      <c r="N185"/>
      <c r="O185"/>
    </row>
    <row r="186" spans="1:15" s="29" customFormat="1" x14ac:dyDescent="0.35">
      <c r="A186" s="286">
        <v>812</v>
      </c>
      <c r="B186" s="287">
        <v>171</v>
      </c>
      <c r="C186" s="404" t="s">
        <v>212</v>
      </c>
      <c r="D186" s="92">
        <v>0.90101032888216803</v>
      </c>
      <c r="E186" s="377">
        <v>0.34997921865670983</v>
      </c>
      <c r="F186" s="377">
        <v>0.92900000000000005</v>
      </c>
      <c r="G186" s="92"/>
      <c r="H186" s="92">
        <v>12.100000000000001</v>
      </c>
      <c r="I186" s="377">
        <v>4.7</v>
      </c>
      <c r="J186" s="377">
        <v>12.475883616057923</v>
      </c>
      <c r="L186" s="132">
        <v>66</v>
      </c>
      <c r="M186"/>
      <c r="N186"/>
      <c r="O186"/>
    </row>
    <row r="187" spans="1:15" s="29" customFormat="1" x14ac:dyDescent="0.35">
      <c r="A187" s="286">
        <v>538</v>
      </c>
      <c r="B187" s="287">
        <v>172</v>
      </c>
      <c r="C187" s="404" t="s">
        <v>206</v>
      </c>
      <c r="D187" s="92">
        <v>0.35850293411124751</v>
      </c>
      <c r="E187" s="377">
        <v>0.13443860029171781</v>
      </c>
      <c r="F187" s="377">
        <v>0.375</v>
      </c>
      <c r="G187" s="92"/>
      <c r="H187" s="92">
        <v>4.8</v>
      </c>
      <c r="I187" s="377">
        <v>1.8000000000000003</v>
      </c>
      <c r="J187" s="377">
        <v>5.0208794091527285</v>
      </c>
      <c r="L187" s="132">
        <v>154</v>
      </c>
      <c r="M187"/>
      <c r="N187"/>
      <c r="O187"/>
    </row>
    <row r="188" spans="1:15" s="29" customFormat="1" x14ac:dyDescent="0.35">
      <c r="A188" s="286">
        <v>3826</v>
      </c>
      <c r="B188" s="287">
        <v>173</v>
      </c>
      <c r="C188" s="461" t="s">
        <v>715</v>
      </c>
      <c r="D188" s="92">
        <v>0.71439406284505569</v>
      </c>
      <c r="E188" s="377">
        <v>0.2557707138581064</v>
      </c>
      <c r="F188" s="377">
        <v>0.73899999999999999</v>
      </c>
      <c r="G188" s="92"/>
      <c r="H188" s="92">
        <v>8.1</v>
      </c>
      <c r="I188" s="377">
        <v>2.9</v>
      </c>
      <c r="J188" s="377">
        <v>8.3789890080571325</v>
      </c>
      <c r="L188" s="132">
        <v>101</v>
      </c>
      <c r="M188"/>
      <c r="N188"/>
      <c r="O188"/>
    </row>
    <row r="189" spans="1:15" s="29" customFormat="1" x14ac:dyDescent="0.35">
      <c r="A189" s="286">
        <v>8800</v>
      </c>
      <c r="B189" s="287">
        <v>174</v>
      </c>
      <c r="C189" s="404" t="s">
        <v>207</v>
      </c>
      <c r="D189" s="92">
        <v>3.4834798238047355</v>
      </c>
      <c r="E189" s="377">
        <v>1.3498484317243351</v>
      </c>
      <c r="F189" s="377">
        <v>3.706</v>
      </c>
      <c r="G189" s="92"/>
      <c r="H189" s="92">
        <v>8</v>
      </c>
      <c r="I189" s="377">
        <v>3.1</v>
      </c>
      <c r="J189" s="377">
        <v>8.5110296311743188</v>
      </c>
      <c r="L189" s="132">
        <v>104</v>
      </c>
      <c r="M189"/>
      <c r="N189"/>
      <c r="O189"/>
    </row>
    <row r="190" spans="1:15" s="29" customFormat="1" x14ac:dyDescent="0.35">
      <c r="A190" s="287">
        <v>5000</v>
      </c>
      <c r="B190" s="287">
        <v>175</v>
      </c>
      <c r="C190" s="404" t="s">
        <v>208</v>
      </c>
      <c r="D190" s="92">
        <v>73.077558704803678</v>
      </c>
      <c r="E190" s="377">
        <v>33.691601740526373</v>
      </c>
      <c r="F190" s="377">
        <v>75.486000000000004</v>
      </c>
      <c r="G190" s="92"/>
      <c r="H190" s="92">
        <v>15.4</v>
      </c>
      <c r="I190" s="377">
        <v>7.1</v>
      </c>
      <c r="J190" s="377">
        <v>15.907542898304088</v>
      </c>
      <c r="L190" s="132">
        <v>36</v>
      </c>
      <c r="M190"/>
      <c r="N190"/>
      <c r="O190"/>
    </row>
    <row r="191" spans="1:15" s="29" customFormat="1" ht="19" x14ac:dyDescent="0.35">
      <c r="A191" s="287">
        <v>5000.5</v>
      </c>
      <c r="B191" s="287">
        <v>175.5</v>
      </c>
      <c r="C191" s="458" t="s">
        <v>602</v>
      </c>
      <c r="D191" s="282">
        <v>69.956000000000003</v>
      </c>
      <c r="E191" s="459">
        <v>32.935000000000002</v>
      </c>
      <c r="F191" s="459">
        <v>72.120999999999995</v>
      </c>
      <c r="G191" s="282"/>
      <c r="H191" s="282">
        <v>16.436412164956206</v>
      </c>
      <c r="I191" s="459">
        <v>7.738195932483741</v>
      </c>
      <c r="J191" s="459">
        <v>16.945086650877787</v>
      </c>
      <c r="L191" s="46"/>
      <c r="M191"/>
      <c r="N191"/>
      <c r="O191"/>
    </row>
    <row r="192" spans="1:15" s="29" customFormat="1" x14ac:dyDescent="0.35">
      <c r="A192" s="287">
        <v>154</v>
      </c>
      <c r="B192" s="287">
        <v>176</v>
      </c>
      <c r="C192" s="404" t="s">
        <v>209</v>
      </c>
      <c r="D192" s="92">
        <v>1.3464066474536476</v>
      </c>
      <c r="E192" s="377">
        <v>0.44880221581788243</v>
      </c>
      <c r="F192" s="377">
        <v>1.3680000000000001</v>
      </c>
      <c r="G192" s="92"/>
      <c r="H192" s="92">
        <v>9.3000000000000007</v>
      </c>
      <c r="I192" s="377">
        <v>3.1</v>
      </c>
      <c r="J192" s="377">
        <v>9.4491512085601119</v>
      </c>
      <c r="L192" s="132">
        <v>91</v>
      </c>
      <c r="M192"/>
      <c r="N192"/>
      <c r="O192"/>
    </row>
    <row r="193" spans="1:15" s="29" customFormat="1" x14ac:dyDescent="0.35">
      <c r="A193" s="289">
        <v>1054</v>
      </c>
      <c r="B193" s="287">
        <v>177</v>
      </c>
      <c r="C193" s="406" t="s">
        <v>210</v>
      </c>
      <c r="D193" s="139">
        <v>0.45697608851033539</v>
      </c>
      <c r="E193" s="489">
        <v>0.13709282655310062</v>
      </c>
      <c r="F193" s="489">
        <v>0.48599999999999999</v>
      </c>
      <c r="G193" s="139"/>
      <c r="H193" s="139">
        <v>2</v>
      </c>
      <c r="I193" s="489">
        <v>0.6</v>
      </c>
      <c r="J193" s="489">
        <v>2.1270259526456958</v>
      </c>
      <c r="K193" s="49"/>
      <c r="L193" s="131">
        <v>172</v>
      </c>
      <c r="M193"/>
      <c r="N193"/>
      <c r="O193"/>
    </row>
    <row r="194" spans="1:15" s="29" customFormat="1" x14ac:dyDescent="0.35">
      <c r="A194" s="286"/>
      <c r="B194" s="287"/>
      <c r="C194" s="29" t="s">
        <v>299</v>
      </c>
      <c r="D194" s="92"/>
      <c r="E194" s="377"/>
      <c r="F194" s="377"/>
      <c r="G194" s="92"/>
      <c r="H194" s="92"/>
      <c r="I194" s="377"/>
      <c r="J194" s="377"/>
    </row>
    <row r="195" spans="1:15" s="29" customFormat="1" x14ac:dyDescent="0.35">
      <c r="A195" s="286"/>
      <c r="B195" s="287"/>
      <c r="C195" s="63" t="s">
        <v>370</v>
      </c>
      <c r="D195" s="92"/>
      <c r="E195" s="377"/>
      <c r="F195" s="377"/>
      <c r="G195" s="92"/>
      <c r="H195" s="92"/>
      <c r="I195" s="377"/>
      <c r="J195" s="377"/>
    </row>
    <row r="196" spans="1:15" s="29" customFormat="1" ht="28.5" x14ac:dyDescent="0.35">
      <c r="A196" s="286"/>
      <c r="B196" s="287"/>
      <c r="C196" s="323" t="s">
        <v>730</v>
      </c>
      <c r="D196" s="295"/>
      <c r="E196" s="389"/>
      <c r="F196" s="389"/>
      <c r="G196" s="295"/>
      <c r="H196" s="295"/>
      <c r="I196" s="389"/>
      <c r="J196" s="389"/>
      <c r="K196" s="174"/>
      <c r="L196" s="174"/>
    </row>
    <row r="197" spans="1:15" s="29" customFormat="1" x14ac:dyDescent="0.35">
      <c r="A197" s="286"/>
      <c r="B197" s="287"/>
      <c r="C197" s="63" t="s">
        <v>369</v>
      </c>
      <c r="D197" s="92"/>
      <c r="E197" s="377"/>
      <c r="F197" s="377"/>
      <c r="G197" s="92"/>
      <c r="H197" s="92"/>
      <c r="I197" s="377"/>
      <c r="J197" s="377"/>
    </row>
    <row r="198" spans="1:15" s="29" customFormat="1" x14ac:dyDescent="0.35">
      <c r="A198" s="286"/>
      <c r="B198" s="287"/>
      <c r="C198" s="326" t="s">
        <v>487</v>
      </c>
      <c r="D198" s="92"/>
      <c r="E198" s="377"/>
      <c r="F198" s="377"/>
      <c r="G198" s="92"/>
      <c r="H198" s="92"/>
      <c r="I198" s="377"/>
      <c r="J198" s="377"/>
    </row>
    <row r="199" spans="1:15" s="29" customFormat="1" x14ac:dyDescent="0.35">
      <c r="C199" s="46"/>
      <c r="D199" s="133"/>
      <c r="H199" s="133"/>
    </row>
    <row r="200" spans="1:15" s="29" customFormat="1" x14ac:dyDescent="0.35">
      <c r="C200" s="46"/>
      <c r="D200" s="133"/>
      <c r="H200" s="133"/>
    </row>
    <row r="201" spans="1:15" s="29" customFormat="1" x14ac:dyDescent="0.35">
      <c r="C201" s="46"/>
      <c r="D201" s="133"/>
      <c r="H201" s="133"/>
    </row>
    <row r="202" spans="1:15" s="29" customFormat="1" x14ac:dyDescent="0.35">
      <c r="C202" s="46"/>
      <c r="D202" s="133"/>
      <c r="H202" s="133"/>
    </row>
    <row r="203" spans="1:15" s="29" customFormat="1" x14ac:dyDescent="0.35">
      <c r="C203" s="46"/>
      <c r="D203" s="133"/>
      <c r="H203" s="133"/>
    </row>
    <row r="204" spans="1:15" s="29" customFormat="1" x14ac:dyDescent="0.35">
      <c r="C204" s="46"/>
      <c r="D204" s="133"/>
      <c r="H204" s="133"/>
    </row>
    <row r="205" spans="1:15" s="29" customFormat="1" x14ac:dyDescent="0.35">
      <c r="C205" s="46"/>
      <c r="D205" s="133"/>
      <c r="H205" s="133"/>
    </row>
    <row r="206" spans="1:15" s="29" customFormat="1" x14ac:dyDescent="0.35">
      <c r="C206" s="46"/>
      <c r="D206" s="133"/>
      <c r="H206" s="133"/>
    </row>
    <row r="207" spans="1:15" s="29" customFormat="1" x14ac:dyDescent="0.35">
      <c r="C207" s="46"/>
      <c r="D207" s="133"/>
      <c r="H207" s="133"/>
    </row>
    <row r="208" spans="1:15" s="29" customFormat="1" x14ac:dyDescent="0.35">
      <c r="C208" s="46"/>
      <c r="D208" s="133"/>
      <c r="H208" s="133"/>
    </row>
    <row r="209" spans="3:8" s="29" customFormat="1" x14ac:dyDescent="0.35">
      <c r="C209" s="46"/>
      <c r="D209" s="133"/>
      <c r="H209" s="133"/>
    </row>
    <row r="210" spans="3:8" s="29" customFormat="1" x14ac:dyDescent="0.35">
      <c r="C210" s="46"/>
      <c r="D210" s="133"/>
      <c r="H210" s="133"/>
    </row>
    <row r="211" spans="3:8" s="29" customFormat="1" x14ac:dyDescent="0.35">
      <c r="C211" s="46"/>
      <c r="D211" s="133"/>
      <c r="H211" s="133"/>
    </row>
    <row r="212" spans="3:8" s="29" customFormat="1" x14ac:dyDescent="0.35">
      <c r="C212" s="46"/>
      <c r="D212" s="133"/>
      <c r="H212" s="133"/>
    </row>
    <row r="213" spans="3:8" s="29" customFormat="1" x14ac:dyDescent="0.35">
      <c r="C213" s="46"/>
      <c r="D213" s="133"/>
      <c r="H213" s="133"/>
    </row>
    <row r="214" spans="3:8" s="29" customFormat="1" x14ac:dyDescent="0.35">
      <c r="C214" s="46"/>
      <c r="D214" s="133"/>
      <c r="H214" s="133"/>
    </row>
    <row r="215" spans="3:8" s="29" customFormat="1" x14ac:dyDescent="0.35">
      <c r="C215" s="46"/>
      <c r="D215" s="133"/>
      <c r="H215" s="133"/>
    </row>
    <row r="216" spans="3:8" s="29" customFormat="1" x14ac:dyDescent="0.35">
      <c r="C216" s="46"/>
      <c r="D216" s="133"/>
      <c r="H216" s="133"/>
    </row>
    <row r="217" spans="3:8" s="29" customFormat="1" x14ac:dyDescent="0.35">
      <c r="C217" s="46"/>
      <c r="D217" s="133"/>
      <c r="H217" s="133"/>
    </row>
    <row r="218" spans="3:8" s="29" customFormat="1" x14ac:dyDescent="0.35">
      <c r="C218" s="46"/>
      <c r="D218" s="133"/>
      <c r="H218" s="133"/>
    </row>
    <row r="219" spans="3:8" s="29" customFormat="1" x14ac:dyDescent="0.35">
      <c r="C219" s="46"/>
      <c r="D219" s="133"/>
      <c r="H219" s="133"/>
    </row>
    <row r="220" spans="3:8" s="29" customFormat="1" x14ac:dyDescent="0.35">
      <c r="C220" s="46"/>
      <c r="D220" s="133"/>
      <c r="H220" s="133"/>
    </row>
    <row r="221" spans="3:8" s="29" customFormat="1" x14ac:dyDescent="0.35">
      <c r="C221" s="46"/>
      <c r="D221" s="133"/>
      <c r="H221" s="133"/>
    </row>
    <row r="222" spans="3:8" s="29" customFormat="1" x14ac:dyDescent="0.35">
      <c r="C222" s="46"/>
      <c r="D222" s="133"/>
      <c r="H222" s="133"/>
    </row>
    <row r="223" spans="3:8" s="29" customFormat="1" x14ac:dyDescent="0.35">
      <c r="C223" s="46"/>
      <c r="D223" s="133"/>
      <c r="H223" s="133"/>
    </row>
    <row r="224" spans="3:8" s="29" customFormat="1" x14ac:dyDescent="0.35">
      <c r="C224" s="46"/>
      <c r="D224" s="133"/>
      <c r="H224" s="133"/>
    </row>
    <row r="225" spans="3:8" s="29" customFormat="1" x14ac:dyDescent="0.35">
      <c r="C225" s="46"/>
      <c r="D225" s="133"/>
      <c r="H225" s="133"/>
    </row>
    <row r="226" spans="3:8" s="29" customFormat="1" x14ac:dyDescent="0.35">
      <c r="C226" s="46"/>
      <c r="D226" s="133"/>
      <c r="H226" s="133"/>
    </row>
    <row r="227" spans="3:8" s="29" customFormat="1" x14ac:dyDescent="0.35">
      <c r="C227" s="46"/>
      <c r="D227" s="133"/>
      <c r="H227" s="133"/>
    </row>
    <row r="228" spans="3:8" s="29" customFormat="1" x14ac:dyDescent="0.35">
      <c r="C228" s="46"/>
      <c r="D228" s="133"/>
      <c r="H228" s="133"/>
    </row>
    <row r="229" spans="3:8" s="29" customFormat="1" x14ac:dyDescent="0.35">
      <c r="C229" s="46"/>
      <c r="D229" s="133"/>
      <c r="H229" s="133"/>
    </row>
    <row r="230" spans="3:8" s="29" customFormat="1" x14ac:dyDescent="0.35">
      <c r="C230" s="46"/>
      <c r="D230" s="133"/>
      <c r="H230" s="133"/>
    </row>
    <row r="231" spans="3:8" s="29" customFormat="1" x14ac:dyDescent="0.35">
      <c r="C231" s="46"/>
      <c r="D231" s="133"/>
      <c r="H231" s="133"/>
    </row>
    <row r="232" spans="3:8" s="29" customFormat="1" x14ac:dyDescent="0.35">
      <c r="C232" s="46"/>
      <c r="D232" s="133"/>
      <c r="H232" s="133"/>
    </row>
    <row r="233" spans="3:8" s="29" customFormat="1" x14ac:dyDescent="0.35">
      <c r="C233" s="46"/>
      <c r="D233" s="133"/>
      <c r="H233" s="133"/>
    </row>
    <row r="234" spans="3:8" s="29" customFormat="1" x14ac:dyDescent="0.35">
      <c r="C234" s="46"/>
      <c r="D234" s="133"/>
      <c r="H234" s="133"/>
    </row>
    <row r="235" spans="3:8" s="29" customFormat="1" x14ac:dyDescent="0.35">
      <c r="C235" s="46"/>
      <c r="D235" s="133"/>
      <c r="H235" s="133"/>
    </row>
    <row r="236" spans="3:8" s="29" customFormat="1" x14ac:dyDescent="0.35">
      <c r="C236" s="46"/>
      <c r="D236" s="133"/>
      <c r="H236" s="133"/>
    </row>
    <row r="237" spans="3:8" s="29" customFormat="1" x14ac:dyDescent="0.35">
      <c r="C237" s="46"/>
      <c r="D237" s="133"/>
      <c r="H237" s="133"/>
    </row>
    <row r="238" spans="3:8" s="29" customFormat="1" x14ac:dyDescent="0.35">
      <c r="C238" s="46"/>
      <c r="D238" s="133"/>
      <c r="H238" s="133"/>
    </row>
    <row r="239" spans="3:8" s="29" customFormat="1" x14ac:dyDescent="0.35">
      <c r="C239" s="46"/>
      <c r="D239" s="133"/>
      <c r="H239" s="133"/>
    </row>
    <row r="240" spans="3:8" s="29" customFormat="1" x14ac:dyDescent="0.35">
      <c r="C240" s="46"/>
      <c r="D240" s="133"/>
      <c r="H240" s="133"/>
    </row>
    <row r="241" spans="3:8" s="29" customFormat="1" x14ac:dyDescent="0.35">
      <c r="C241" s="46"/>
      <c r="D241" s="133"/>
      <c r="H241" s="133"/>
    </row>
    <row r="242" spans="3:8" s="29" customFormat="1" x14ac:dyDescent="0.35">
      <c r="C242" s="46"/>
      <c r="D242" s="133"/>
      <c r="H242" s="133"/>
    </row>
    <row r="243" spans="3:8" s="29" customFormat="1" x14ac:dyDescent="0.35">
      <c r="C243" s="46"/>
      <c r="D243" s="133"/>
      <c r="H243" s="133"/>
    </row>
    <row r="244" spans="3:8" s="29" customFormat="1" x14ac:dyDescent="0.35">
      <c r="C244" s="46"/>
      <c r="D244" s="133"/>
      <c r="H244" s="133"/>
    </row>
    <row r="245" spans="3:8" s="29" customFormat="1" x14ac:dyDescent="0.35">
      <c r="C245" s="46"/>
      <c r="D245" s="133"/>
      <c r="H245" s="133"/>
    </row>
    <row r="246" spans="3:8" s="29" customFormat="1" x14ac:dyDescent="0.35">
      <c r="C246" s="46"/>
      <c r="D246" s="133"/>
      <c r="H246" s="133"/>
    </row>
    <row r="247" spans="3:8" s="29" customFormat="1" x14ac:dyDescent="0.35">
      <c r="C247" s="46"/>
      <c r="D247" s="133"/>
      <c r="H247" s="133"/>
    </row>
    <row r="248" spans="3:8" s="29" customFormat="1" x14ac:dyDescent="0.35">
      <c r="C248" s="46"/>
      <c r="D248" s="133"/>
      <c r="H248" s="133"/>
    </row>
    <row r="249" spans="3:8" s="29" customFormat="1" x14ac:dyDescent="0.35">
      <c r="C249" s="46"/>
      <c r="D249" s="133"/>
      <c r="H249" s="133"/>
    </row>
    <row r="250" spans="3:8" s="29" customFormat="1" x14ac:dyDescent="0.35">
      <c r="C250" s="46"/>
      <c r="D250" s="133"/>
      <c r="H250" s="133"/>
    </row>
    <row r="251" spans="3:8" s="29" customFormat="1" x14ac:dyDescent="0.35">
      <c r="C251" s="46"/>
      <c r="D251" s="133"/>
      <c r="H251" s="133"/>
    </row>
    <row r="252" spans="3:8" s="29" customFormat="1" x14ac:dyDescent="0.35">
      <c r="C252" s="46"/>
      <c r="D252" s="133"/>
      <c r="H252" s="133"/>
    </row>
    <row r="253" spans="3:8" s="29" customFormat="1" x14ac:dyDescent="0.35">
      <c r="C253" s="46"/>
      <c r="D253" s="133"/>
      <c r="H253" s="133"/>
    </row>
    <row r="254" spans="3:8" s="29" customFormat="1" x14ac:dyDescent="0.35">
      <c r="C254" s="46"/>
      <c r="D254" s="133"/>
      <c r="H254" s="133"/>
    </row>
    <row r="255" spans="3:8" s="29" customFormat="1" x14ac:dyDescent="0.35">
      <c r="C255" s="46"/>
      <c r="D255" s="133"/>
      <c r="H255" s="133"/>
    </row>
    <row r="256" spans="3:8" s="29" customFormat="1" x14ac:dyDescent="0.35">
      <c r="C256" s="46"/>
      <c r="D256" s="133"/>
      <c r="H256" s="133"/>
    </row>
  </sheetData>
  <sortState xmlns:xlrd2="http://schemas.microsoft.com/office/spreadsheetml/2017/richdata2" ref="A9:L204">
    <sortCondition ref="B9:B204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I95"/>
  <sheetViews>
    <sheetView rightToLeft="1" topLeftCell="C1" zoomScale="90" zoomScaleNormal="90" workbookViewId="0">
      <selection activeCell="C1" sqref="C1"/>
    </sheetView>
  </sheetViews>
  <sheetFormatPr defaultColWidth="10.453125" defaultRowHeight="16" x14ac:dyDescent="0.35"/>
  <cols>
    <col min="1" max="1" width="9.08984375" hidden="1" customWidth="1"/>
    <col min="2" max="2" width="17.26953125" hidden="1" customWidth="1"/>
    <col min="3" max="3" width="21.81640625" style="94" customWidth="1"/>
    <col min="4" max="5" width="21.81640625" customWidth="1"/>
    <col min="6" max="6" width="21.81640625" style="249" customWidth="1"/>
  </cols>
  <sheetData>
    <row r="1" spans="1:9" ht="15" customHeight="1" x14ac:dyDescent="0.35"/>
    <row r="2" spans="1:9" ht="35" x14ac:dyDescent="0.35">
      <c r="C2" s="431" t="s">
        <v>697</v>
      </c>
      <c r="D2" s="108"/>
      <c r="E2" s="108"/>
      <c r="F2" s="252"/>
    </row>
    <row r="3" spans="1:9" x14ac:dyDescent="0.35">
      <c r="C3" s="49" t="s">
        <v>316</v>
      </c>
      <c r="D3" s="20"/>
      <c r="E3" s="20"/>
      <c r="F3" s="250"/>
    </row>
    <row r="4" spans="1:9" s="212" customFormat="1" ht="51" x14ac:dyDescent="0.35">
      <c r="A4" s="212" t="s">
        <v>438</v>
      </c>
      <c r="B4" s="212" t="s">
        <v>440</v>
      </c>
      <c r="C4" s="33" t="s">
        <v>579</v>
      </c>
      <c r="D4" s="122" t="s">
        <v>421</v>
      </c>
      <c r="E4" s="52" t="s">
        <v>430</v>
      </c>
      <c r="F4" s="251" t="s">
        <v>458</v>
      </c>
    </row>
    <row r="5" spans="1:9" x14ac:dyDescent="0.35">
      <c r="C5" s="2"/>
      <c r="D5" s="35"/>
      <c r="E5" s="35"/>
    </row>
    <row r="6" spans="1:9" ht="19" x14ac:dyDescent="0.35">
      <c r="A6">
        <v>1</v>
      </c>
      <c r="C6" s="150" t="s">
        <v>460</v>
      </c>
      <c r="D6" s="415">
        <v>854.6</v>
      </c>
      <c r="E6" s="416">
        <v>18.100000000000001</v>
      </c>
      <c r="I6" s="479"/>
    </row>
    <row r="7" spans="1:9" ht="9.65" customHeight="1" x14ac:dyDescent="0.35">
      <c r="C7" s="43"/>
      <c r="D7" s="96"/>
      <c r="E7" s="96"/>
    </row>
    <row r="8" spans="1:9" x14ac:dyDescent="0.35">
      <c r="A8">
        <v>31</v>
      </c>
      <c r="B8">
        <v>1</v>
      </c>
      <c r="C8" s="27" t="s">
        <v>90</v>
      </c>
      <c r="D8" s="488">
        <v>1.321</v>
      </c>
      <c r="E8" s="416">
        <v>45.551724137931025</v>
      </c>
      <c r="F8" s="249">
        <v>10</v>
      </c>
      <c r="H8" s="53"/>
    </row>
    <row r="9" spans="1:9" x14ac:dyDescent="0.35">
      <c r="A9">
        <v>2400</v>
      </c>
      <c r="B9">
        <v>2</v>
      </c>
      <c r="C9" s="27" t="s">
        <v>91</v>
      </c>
      <c r="D9" s="488">
        <v>0.76100000000000001</v>
      </c>
      <c r="E9" s="416">
        <v>14.921568627450979</v>
      </c>
      <c r="F9" s="249">
        <v>55</v>
      </c>
      <c r="H9" s="53"/>
    </row>
    <row r="10" spans="1:9" x14ac:dyDescent="0.35">
      <c r="A10">
        <v>1020</v>
      </c>
      <c r="B10">
        <v>3</v>
      </c>
      <c r="C10" s="27" t="s">
        <v>92</v>
      </c>
      <c r="D10" s="488">
        <v>1.556</v>
      </c>
      <c r="E10" s="416">
        <v>53.655172413793096</v>
      </c>
      <c r="F10" s="249">
        <v>6</v>
      </c>
      <c r="H10" s="53"/>
    </row>
    <row r="11" spans="1:9" x14ac:dyDescent="0.35">
      <c r="A11">
        <v>565</v>
      </c>
      <c r="B11">
        <v>4</v>
      </c>
      <c r="C11" s="27" t="s">
        <v>94</v>
      </c>
      <c r="D11" s="488">
        <v>0.13700000000000001</v>
      </c>
      <c r="E11" s="416">
        <v>6.8500000000000005</v>
      </c>
      <c r="F11" s="249">
        <v>73</v>
      </c>
      <c r="H11" s="53"/>
    </row>
    <row r="12" spans="1:9" x14ac:dyDescent="0.35">
      <c r="A12">
        <v>2600</v>
      </c>
      <c r="B12">
        <v>5</v>
      </c>
      <c r="C12" s="27" t="s">
        <v>95</v>
      </c>
      <c r="D12" s="488">
        <v>1.1160000000000001</v>
      </c>
      <c r="E12" s="416">
        <v>18.600000000000001</v>
      </c>
      <c r="F12" s="249">
        <v>48</v>
      </c>
      <c r="H12" s="53"/>
    </row>
    <row r="13" spans="1:9" x14ac:dyDescent="0.35">
      <c r="A13">
        <v>3570</v>
      </c>
      <c r="B13">
        <v>6</v>
      </c>
      <c r="C13" s="27" t="s">
        <v>101</v>
      </c>
      <c r="D13" s="488">
        <v>1.7709999999999999</v>
      </c>
      <c r="E13" s="416">
        <v>68.115384615384613</v>
      </c>
      <c r="F13" s="249">
        <v>2</v>
      </c>
      <c r="H13" s="53"/>
    </row>
    <row r="14" spans="1:9" x14ac:dyDescent="0.35">
      <c r="A14">
        <v>70</v>
      </c>
      <c r="B14">
        <v>7</v>
      </c>
      <c r="C14" s="27" t="s">
        <v>102</v>
      </c>
      <c r="D14" s="488">
        <v>15.475</v>
      </c>
      <c r="E14" s="416">
        <v>44.214285714285708</v>
      </c>
      <c r="F14" s="249">
        <v>14</v>
      </c>
      <c r="H14" s="53"/>
    </row>
    <row r="15" spans="1:9" x14ac:dyDescent="0.35">
      <c r="A15">
        <v>7100</v>
      </c>
      <c r="B15">
        <v>8</v>
      </c>
      <c r="C15" s="27" t="s">
        <v>103</v>
      </c>
      <c r="D15" s="488">
        <v>10.843</v>
      </c>
      <c r="E15" s="416">
        <v>45.179166666666667</v>
      </c>
      <c r="F15" s="249">
        <v>11</v>
      </c>
      <c r="H15" s="53"/>
    </row>
    <row r="16" spans="1:9" x14ac:dyDescent="0.35">
      <c r="A16">
        <v>2530</v>
      </c>
      <c r="B16">
        <v>9</v>
      </c>
      <c r="C16" s="27" t="s">
        <v>104</v>
      </c>
      <c r="D16" s="488">
        <v>0.30299999999999999</v>
      </c>
      <c r="E16" s="416">
        <v>12.624999999999996</v>
      </c>
      <c r="F16" s="249">
        <v>57</v>
      </c>
      <c r="H16" s="53"/>
    </row>
    <row r="17" spans="1:8" x14ac:dyDescent="0.35">
      <c r="A17">
        <v>9000</v>
      </c>
      <c r="B17">
        <v>10</v>
      </c>
      <c r="C17" s="27" t="s">
        <v>105</v>
      </c>
      <c r="D17" s="488">
        <v>13.36</v>
      </c>
      <c r="E17" s="416">
        <v>38.837209302325583</v>
      </c>
      <c r="F17" s="249">
        <v>20</v>
      </c>
      <c r="H17" s="53"/>
    </row>
    <row r="18" spans="1:8" x14ac:dyDescent="0.35">
      <c r="A18">
        <v>9200</v>
      </c>
      <c r="B18">
        <v>11</v>
      </c>
      <c r="C18" s="27" t="s">
        <v>108</v>
      </c>
      <c r="D18" s="488">
        <v>0.19</v>
      </c>
      <c r="E18" s="416">
        <v>8.6363636363636349</v>
      </c>
      <c r="F18" s="249">
        <v>68</v>
      </c>
      <c r="H18" s="53"/>
    </row>
    <row r="19" spans="1:8" x14ac:dyDescent="0.35">
      <c r="A19">
        <v>2610</v>
      </c>
      <c r="B19">
        <v>12</v>
      </c>
      <c r="C19" s="27" t="s">
        <v>109</v>
      </c>
      <c r="D19" s="488">
        <v>1.2250000000000001</v>
      </c>
      <c r="E19" s="416">
        <v>22.272727272727273</v>
      </c>
      <c r="F19" s="249">
        <v>43</v>
      </c>
      <c r="H19" s="53"/>
    </row>
    <row r="20" spans="1:8" x14ac:dyDescent="0.35">
      <c r="A20">
        <v>6100</v>
      </c>
      <c r="B20">
        <v>13</v>
      </c>
      <c r="C20" s="27" t="s">
        <v>111</v>
      </c>
      <c r="D20" s="488">
        <v>0.80500000000000005</v>
      </c>
      <c r="E20" s="416">
        <v>5.6293706293706292</v>
      </c>
      <c r="F20" s="249">
        <v>76</v>
      </c>
      <c r="H20" s="53"/>
    </row>
    <row r="21" spans="1:8" x14ac:dyDescent="0.35">
      <c r="A21">
        <v>1066</v>
      </c>
      <c r="B21">
        <v>14</v>
      </c>
      <c r="C21" s="27" t="s">
        <v>112</v>
      </c>
      <c r="D21" s="488">
        <v>1.083</v>
      </c>
      <c r="E21" s="416">
        <v>77.357142857142847</v>
      </c>
      <c r="F21" s="249">
        <v>1</v>
      </c>
      <c r="H21" s="53"/>
    </row>
    <row r="22" spans="1:8" x14ac:dyDescent="0.35">
      <c r="A22">
        <v>6200</v>
      </c>
      <c r="B22">
        <v>15</v>
      </c>
      <c r="C22" s="27" t="s">
        <v>115</v>
      </c>
      <c r="D22" s="488">
        <v>10.696999999999999</v>
      </c>
      <c r="E22" s="416">
        <v>36.633561643835613</v>
      </c>
      <c r="F22" s="249">
        <v>22</v>
      </c>
      <c r="H22" s="53"/>
    </row>
    <row r="23" spans="1:8" x14ac:dyDescent="0.35">
      <c r="A23">
        <v>681</v>
      </c>
      <c r="B23">
        <v>16</v>
      </c>
      <c r="C23" s="27" t="s">
        <v>117</v>
      </c>
      <c r="D23" s="488">
        <v>0.32800000000000001</v>
      </c>
      <c r="E23" s="416">
        <v>8.8648648648648649</v>
      </c>
      <c r="F23" s="249">
        <v>65</v>
      </c>
      <c r="H23" s="53"/>
    </row>
    <row r="24" spans="1:8" x14ac:dyDescent="0.35">
      <c r="A24">
        <v>6300</v>
      </c>
      <c r="B24">
        <v>17</v>
      </c>
      <c r="C24" s="27" t="s">
        <v>118</v>
      </c>
      <c r="D24" s="488">
        <v>0.34</v>
      </c>
      <c r="E24" s="416">
        <v>3.4000000000000004</v>
      </c>
      <c r="F24" s="249">
        <v>82</v>
      </c>
      <c r="H24" s="53"/>
    </row>
    <row r="25" spans="1:8" x14ac:dyDescent="0.35">
      <c r="A25">
        <v>2550</v>
      </c>
      <c r="B25">
        <v>18</v>
      </c>
      <c r="C25" s="27" t="s">
        <v>120</v>
      </c>
      <c r="D25" s="488">
        <v>0.52400000000000002</v>
      </c>
      <c r="E25" s="416">
        <v>16.375</v>
      </c>
      <c r="F25" s="249">
        <v>52</v>
      </c>
      <c r="H25" s="53"/>
    </row>
    <row r="26" spans="1:8" x14ac:dyDescent="0.35">
      <c r="A26">
        <v>166</v>
      </c>
      <c r="B26">
        <v>19</v>
      </c>
      <c r="C26" s="27" t="s">
        <v>122</v>
      </c>
      <c r="D26" s="488">
        <v>0.27100000000000002</v>
      </c>
      <c r="E26" s="416">
        <v>13.55</v>
      </c>
      <c r="F26" s="249">
        <v>56</v>
      </c>
      <c r="H26" s="53"/>
    </row>
    <row r="27" spans="1:8" x14ac:dyDescent="0.35">
      <c r="A27">
        <v>229</v>
      </c>
      <c r="B27">
        <v>20</v>
      </c>
      <c r="C27" s="27" t="s">
        <v>123</v>
      </c>
      <c r="D27" s="488">
        <v>0.13600000000000001</v>
      </c>
      <c r="E27" s="416">
        <v>3.8857142857142861</v>
      </c>
      <c r="F27" s="249">
        <v>80</v>
      </c>
      <c r="H27" s="53"/>
    </row>
    <row r="28" spans="1:8" x14ac:dyDescent="0.35">
      <c r="A28">
        <v>2200</v>
      </c>
      <c r="B28">
        <v>21</v>
      </c>
      <c r="C28" s="27" t="s">
        <v>125</v>
      </c>
      <c r="D28" s="488">
        <v>1.4850000000000001</v>
      </c>
      <c r="E28" s="416">
        <v>31.595744680851062</v>
      </c>
      <c r="F28" s="249">
        <v>28</v>
      </c>
      <c r="H28" s="53"/>
    </row>
    <row r="29" spans="1:8" x14ac:dyDescent="0.35">
      <c r="A29">
        <v>9700</v>
      </c>
      <c r="B29">
        <v>22</v>
      </c>
      <c r="C29" s="27" t="s">
        <v>126</v>
      </c>
      <c r="D29" s="488">
        <v>0.56499999999999995</v>
      </c>
      <c r="E29" s="416">
        <v>5.824742268041236</v>
      </c>
      <c r="F29" s="249">
        <v>75</v>
      </c>
      <c r="H29" s="53"/>
    </row>
    <row r="30" spans="1:8" x14ac:dyDescent="0.35">
      <c r="A30">
        <v>6400</v>
      </c>
      <c r="B30">
        <v>23</v>
      </c>
      <c r="C30" s="27" t="s">
        <v>464</v>
      </c>
      <c r="D30" s="488">
        <v>1.464</v>
      </c>
      <c r="E30" s="416">
        <v>7.32</v>
      </c>
      <c r="F30" s="249">
        <v>71</v>
      </c>
      <c r="H30" s="53"/>
    </row>
    <row r="31" spans="1:8" x14ac:dyDescent="0.35">
      <c r="A31">
        <v>9300</v>
      </c>
      <c r="B31">
        <v>24</v>
      </c>
      <c r="C31" s="27" t="s">
        <v>462</v>
      </c>
      <c r="D31" s="488">
        <v>0.14399999999999999</v>
      </c>
      <c r="E31" s="416">
        <v>4.6451612903225801</v>
      </c>
      <c r="F31" s="249">
        <v>77</v>
      </c>
      <c r="H31" s="53"/>
    </row>
    <row r="32" spans="1:8" x14ac:dyDescent="0.35">
      <c r="A32">
        <v>6500</v>
      </c>
      <c r="B32">
        <v>25</v>
      </c>
      <c r="C32" s="27" t="s">
        <v>129</v>
      </c>
      <c r="D32" s="488">
        <v>5.3010000000000002</v>
      </c>
      <c r="E32" s="416">
        <v>32.722222222222221</v>
      </c>
      <c r="F32" s="249">
        <v>27</v>
      </c>
      <c r="H32" s="53"/>
    </row>
    <row r="33" spans="1:8" x14ac:dyDescent="0.35">
      <c r="A33">
        <v>6600</v>
      </c>
      <c r="B33">
        <v>26</v>
      </c>
      <c r="C33" s="27" t="s">
        <v>130</v>
      </c>
      <c r="D33" s="488">
        <v>6.0720000000000001</v>
      </c>
      <c r="E33" s="416">
        <v>17.008403361344538</v>
      </c>
      <c r="F33" s="249">
        <v>50</v>
      </c>
      <c r="H33" s="53"/>
    </row>
    <row r="34" spans="1:8" x14ac:dyDescent="0.35">
      <c r="A34">
        <v>4000</v>
      </c>
      <c r="B34">
        <v>27</v>
      </c>
      <c r="C34" s="27" t="s">
        <v>132</v>
      </c>
      <c r="D34" s="488">
        <v>16.260999999999999</v>
      </c>
      <c r="E34" s="416">
        <v>27.421585160202355</v>
      </c>
      <c r="F34" s="249">
        <v>34</v>
      </c>
      <c r="H34" s="53"/>
    </row>
    <row r="35" spans="1:8" x14ac:dyDescent="0.35">
      <c r="A35">
        <v>2034</v>
      </c>
      <c r="B35">
        <v>28</v>
      </c>
      <c r="C35" s="27" t="s">
        <v>133</v>
      </c>
      <c r="D35" s="488">
        <v>0.184</v>
      </c>
      <c r="E35" s="416">
        <v>16.727272727272727</v>
      </c>
      <c r="F35" s="249">
        <v>51</v>
      </c>
      <c r="H35" s="53"/>
    </row>
    <row r="36" spans="1:8" x14ac:dyDescent="0.35">
      <c r="A36">
        <v>1247</v>
      </c>
      <c r="B36">
        <v>29</v>
      </c>
      <c r="C36" s="27" t="s">
        <v>600</v>
      </c>
      <c r="D36" s="488">
        <v>0.39600000000000002</v>
      </c>
      <c r="E36" s="416">
        <v>39.6</v>
      </c>
      <c r="F36" s="249">
        <v>19</v>
      </c>
      <c r="H36" s="53"/>
    </row>
    <row r="37" spans="1:8" x14ac:dyDescent="0.35">
      <c r="A37">
        <v>6700</v>
      </c>
      <c r="B37">
        <v>30</v>
      </c>
      <c r="C37" s="27" t="s">
        <v>134</v>
      </c>
      <c r="D37" s="488">
        <v>1.3120000000000001</v>
      </c>
      <c r="E37" s="416">
        <v>20.184615384615384</v>
      </c>
      <c r="F37" s="249">
        <v>46</v>
      </c>
      <c r="H37" s="53"/>
    </row>
    <row r="38" spans="1:8" x14ac:dyDescent="0.35">
      <c r="A38">
        <v>2100</v>
      </c>
      <c r="B38">
        <v>31</v>
      </c>
      <c r="C38" s="27" t="s">
        <v>138</v>
      </c>
      <c r="D38" s="488">
        <v>0.98699999999999999</v>
      </c>
      <c r="E38" s="416">
        <v>25.307692307692303</v>
      </c>
      <c r="F38" s="249">
        <v>39</v>
      </c>
      <c r="H38" s="53"/>
    </row>
    <row r="39" spans="1:8" x14ac:dyDescent="0.35">
      <c r="A39">
        <v>2660</v>
      </c>
      <c r="B39">
        <v>32</v>
      </c>
      <c r="C39" s="27" t="s">
        <v>140</v>
      </c>
      <c r="D39" s="488">
        <v>0.76</v>
      </c>
      <c r="E39" s="416">
        <v>12.063492063492061</v>
      </c>
      <c r="F39" s="249">
        <v>58</v>
      </c>
      <c r="H39" s="53"/>
    </row>
    <row r="40" spans="1:8" x14ac:dyDescent="0.35">
      <c r="A40">
        <v>9400</v>
      </c>
      <c r="B40">
        <v>33</v>
      </c>
      <c r="C40" s="27" t="s">
        <v>474</v>
      </c>
      <c r="D40" s="488">
        <v>0.35399999999999998</v>
      </c>
      <c r="E40" s="416">
        <v>6.6792452830188669</v>
      </c>
      <c r="F40" s="249">
        <v>74</v>
      </c>
      <c r="H40" s="53"/>
    </row>
    <row r="41" spans="1:8" x14ac:dyDescent="0.35">
      <c r="A41">
        <v>240</v>
      </c>
      <c r="B41">
        <v>34</v>
      </c>
      <c r="C41" s="27" t="s">
        <v>142</v>
      </c>
      <c r="D41" s="488">
        <v>1.19</v>
      </c>
      <c r="E41" s="416">
        <v>41.034482758620683</v>
      </c>
      <c r="F41" s="249">
        <v>18</v>
      </c>
      <c r="H41" s="53"/>
    </row>
    <row r="42" spans="1:8" x14ac:dyDescent="0.35">
      <c r="A42">
        <v>831</v>
      </c>
      <c r="B42">
        <v>35</v>
      </c>
      <c r="C42" s="27" t="s">
        <v>143</v>
      </c>
      <c r="D42" s="488">
        <v>0.34599999999999997</v>
      </c>
      <c r="E42" s="416">
        <v>34.599999999999994</v>
      </c>
      <c r="F42" s="249">
        <v>24</v>
      </c>
      <c r="H42" s="53"/>
    </row>
    <row r="43" spans="1:8" x14ac:dyDescent="0.35">
      <c r="A43">
        <v>3000</v>
      </c>
      <c r="B43">
        <v>36</v>
      </c>
      <c r="C43" s="27" t="s">
        <v>144</v>
      </c>
      <c r="D43" s="488">
        <v>7.8710000000000004</v>
      </c>
      <c r="E43" s="416">
        <v>8.6399560922063667</v>
      </c>
      <c r="F43" s="249">
        <v>67</v>
      </c>
      <c r="H43" s="53"/>
    </row>
    <row r="44" spans="1:8" x14ac:dyDescent="0.35">
      <c r="A44">
        <v>168</v>
      </c>
      <c r="B44">
        <v>37</v>
      </c>
      <c r="C44" s="27" t="s">
        <v>150</v>
      </c>
      <c r="D44" s="488">
        <v>0.29399999999999998</v>
      </c>
      <c r="E44" s="416">
        <v>10.888888888888888</v>
      </c>
      <c r="F44" s="249">
        <v>60</v>
      </c>
      <c r="H44" s="53"/>
    </row>
    <row r="45" spans="1:8" x14ac:dyDescent="0.35">
      <c r="A45">
        <v>6900</v>
      </c>
      <c r="B45">
        <v>38</v>
      </c>
      <c r="C45" s="27" t="s">
        <v>153</v>
      </c>
      <c r="D45" s="488">
        <v>2.0209999999999999</v>
      </c>
      <c r="E45" s="416">
        <v>9.8585365853658526</v>
      </c>
      <c r="F45" s="249">
        <v>63</v>
      </c>
      <c r="H45" s="53"/>
    </row>
    <row r="46" spans="1:8" x14ac:dyDescent="0.35">
      <c r="A46">
        <v>1139</v>
      </c>
      <c r="B46">
        <v>39</v>
      </c>
      <c r="C46" s="27" t="s">
        <v>156</v>
      </c>
      <c r="D46" s="488">
        <v>4.5229999999999997</v>
      </c>
      <c r="E46" s="416">
        <v>50.255555555555553</v>
      </c>
      <c r="F46" s="249">
        <v>8</v>
      </c>
      <c r="H46" s="53"/>
    </row>
    <row r="47" spans="1:8" x14ac:dyDescent="0.35">
      <c r="A47">
        <v>7000</v>
      </c>
      <c r="B47">
        <v>40</v>
      </c>
      <c r="C47" s="27" t="s">
        <v>157</v>
      </c>
      <c r="D47" s="488">
        <v>4.3120000000000003</v>
      </c>
      <c r="E47" s="416">
        <v>42.274509803921568</v>
      </c>
      <c r="F47" s="249">
        <v>16</v>
      </c>
      <c r="H47" s="53"/>
    </row>
    <row r="48" spans="1:8" x14ac:dyDescent="0.35">
      <c r="A48">
        <v>1015</v>
      </c>
      <c r="B48">
        <v>41</v>
      </c>
      <c r="C48" s="27" t="s">
        <v>158</v>
      </c>
      <c r="D48" s="488">
        <v>0.158</v>
      </c>
      <c r="E48" s="416">
        <v>3.7619047619047614</v>
      </c>
      <c r="F48" s="249">
        <v>81</v>
      </c>
      <c r="H48" s="53"/>
    </row>
    <row r="49" spans="1:8" x14ac:dyDescent="0.35">
      <c r="A49">
        <v>874</v>
      </c>
      <c r="B49">
        <v>42</v>
      </c>
      <c r="C49" s="27" t="s">
        <v>159</v>
      </c>
      <c r="D49" s="488">
        <v>1.7070000000000001</v>
      </c>
      <c r="E49" s="416">
        <v>42.675000000000004</v>
      </c>
      <c r="F49" s="249">
        <v>15</v>
      </c>
      <c r="H49" s="53"/>
    </row>
    <row r="50" spans="1:8" x14ac:dyDescent="0.35">
      <c r="A50">
        <v>1200</v>
      </c>
      <c r="B50">
        <v>43</v>
      </c>
      <c r="C50" s="27" t="s">
        <v>341</v>
      </c>
      <c r="D50" s="488">
        <v>0.96199999999999997</v>
      </c>
      <c r="E50" s="416">
        <v>10.344086021505374</v>
      </c>
      <c r="F50" s="249">
        <v>62</v>
      </c>
      <c r="H50" s="53"/>
    </row>
    <row r="51" spans="1:8" x14ac:dyDescent="0.35">
      <c r="A51">
        <v>28</v>
      </c>
      <c r="B51">
        <v>44</v>
      </c>
      <c r="C51" s="27" t="s">
        <v>162</v>
      </c>
      <c r="D51" s="488">
        <v>0.14699999999999999</v>
      </c>
      <c r="E51" s="416">
        <v>9.7999999999999989</v>
      </c>
      <c r="F51" s="249">
        <v>64</v>
      </c>
      <c r="H51" s="53"/>
    </row>
    <row r="52" spans="1:8" x14ac:dyDescent="0.35">
      <c r="A52">
        <v>3616</v>
      </c>
      <c r="B52">
        <v>45</v>
      </c>
      <c r="C52" s="27" t="s">
        <v>164</v>
      </c>
      <c r="D52" s="488">
        <v>1.161</v>
      </c>
      <c r="E52" s="416">
        <v>27.642857142857142</v>
      </c>
      <c r="F52" s="249">
        <v>33</v>
      </c>
      <c r="H52" s="53"/>
    </row>
    <row r="53" spans="1:8" x14ac:dyDescent="0.35">
      <c r="A53">
        <v>1063</v>
      </c>
      <c r="B53">
        <v>46</v>
      </c>
      <c r="C53" s="27" t="s">
        <v>166</v>
      </c>
      <c r="D53" s="488">
        <v>1.9370000000000001</v>
      </c>
      <c r="E53" s="416">
        <v>58.696969696969688</v>
      </c>
      <c r="F53" s="249">
        <v>4</v>
      </c>
      <c r="H53" s="53"/>
    </row>
    <row r="54" spans="1:8" x14ac:dyDescent="0.35">
      <c r="A54">
        <v>99</v>
      </c>
      <c r="B54">
        <v>47</v>
      </c>
      <c r="C54" s="27" t="s">
        <v>211</v>
      </c>
      <c r="D54" s="488">
        <v>0.19400000000000001</v>
      </c>
      <c r="E54" s="416">
        <v>38.800000000000004</v>
      </c>
      <c r="F54" s="249">
        <v>21</v>
      </c>
      <c r="H54" s="53"/>
    </row>
    <row r="55" spans="1:8" x14ac:dyDescent="0.35">
      <c r="A55">
        <v>9100</v>
      </c>
      <c r="B55">
        <v>48</v>
      </c>
      <c r="C55" s="27" t="s">
        <v>433</v>
      </c>
      <c r="D55" s="488">
        <v>3.4830000000000001</v>
      </c>
      <c r="E55" s="416">
        <v>31.378378378378375</v>
      </c>
      <c r="F55" s="249">
        <v>29</v>
      </c>
      <c r="H55" s="53"/>
    </row>
    <row r="56" spans="1:8" x14ac:dyDescent="0.35">
      <c r="A56">
        <v>1061</v>
      </c>
      <c r="B56">
        <v>49</v>
      </c>
      <c r="C56" s="27" t="s">
        <v>612</v>
      </c>
      <c r="D56" s="488">
        <v>4.5789999999999997</v>
      </c>
      <c r="E56" s="416">
        <v>58.705128205128197</v>
      </c>
      <c r="F56" s="249">
        <v>3</v>
      </c>
      <c r="H56" s="53"/>
    </row>
    <row r="57" spans="1:8" x14ac:dyDescent="0.35">
      <c r="A57">
        <v>7200</v>
      </c>
      <c r="B57">
        <v>50</v>
      </c>
      <c r="C57" s="27" t="s">
        <v>169</v>
      </c>
      <c r="D57" s="488">
        <v>0.49399999999999999</v>
      </c>
      <c r="E57" s="416">
        <v>7.0571428571428578</v>
      </c>
      <c r="F57" s="249">
        <v>72</v>
      </c>
      <c r="H57" s="53"/>
    </row>
    <row r="58" spans="1:8" x14ac:dyDescent="0.35">
      <c r="A58">
        <v>2500</v>
      </c>
      <c r="B58">
        <v>51</v>
      </c>
      <c r="C58" s="27" t="s">
        <v>171</v>
      </c>
      <c r="D58" s="488">
        <v>2.0449999999999999</v>
      </c>
      <c r="E58" s="416">
        <v>44.45652173913043</v>
      </c>
      <c r="F58" s="249">
        <v>13</v>
      </c>
      <c r="H58" s="53"/>
    </row>
    <row r="59" spans="1:8" x14ac:dyDescent="0.35">
      <c r="A59">
        <v>246</v>
      </c>
      <c r="B59">
        <v>52</v>
      </c>
      <c r="C59" s="27" t="s">
        <v>172</v>
      </c>
      <c r="D59" s="488">
        <v>0.80500000000000005</v>
      </c>
      <c r="E59" s="416">
        <v>29.814814814814817</v>
      </c>
      <c r="F59" s="249">
        <v>30</v>
      </c>
      <c r="H59" s="53"/>
    </row>
    <row r="60" spans="1:8" x14ac:dyDescent="0.35">
      <c r="A60">
        <v>7400</v>
      </c>
      <c r="B60">
        <v>53</v>
      </c>
      <c r="C60" s="27" t="s">
        <v>173</v>
      </c>
      <c r="D60" s="488">
        <v>11.138999999999999</v>
      </c>
      <c r="E60" s="416">
        <v>26.458432304038006</v>
      </c>
      <c r="F60" s="249">
        <v>36</v>
      </c>
      <c r="H60" s="53"/>
    </row>
    <row r="61" spans="1:8" x14ac:dyDescent="0.35">
      <c r="A61">
        <v>7600</v>
      </c>
      <c r="B61">
        <v>54</v>
      </c>
      <c r="C61" s="27" t="s">
        <v>178</v>
      </c>
      <c r="D61" s="488">
        <v>2.484</v>
      </c>
      <c r="E61" s="416">
        <v>34.5</v>
      </c>
      <c r="F61" s="249">
        <v>25</v>
      </c>
      <c r="H61" s="53"/>
    </row>
    <row r="62" spans="1:8" x14ac:dyDescent="0.35">
      <c r="A62">
        <v>7700</v>
      </c>
      <c r="B62">
        <v>55</v>
      </c>
      <c r="C62" s="27" t="s">
        <v>179</v>
      </c>
      <c r="D62" s="488">
        <v>3.0470000000000002</v>
      </c>
      <c r="E62" s="416">
        <v>35.022988505747122</v>
      </c>
      <c r="F62" s="249">
        <v>23</v>
      </c>
      <c r="H62" s="53"/>
    </row>
    <row r="63" spans="1:8" x14ac:dyDescent="0.35">
      <c r="A63">
        <v>2560</v>
      </c>
      <c r="B63">
        <v>56</v>
      </c>
      <c r="C63" s="27" t="s">
        <v>181</v>
      </c>
      <c r="D63" s="488">
        <v>2.2149999999999999</v>
      </c>
      <c r="E63" s="416">
        <v>54.024390243902431</v>
      </c>
      <c r="F63" s="249">
        <v>5</v>
      </c>
      <c r="H63" s="53"/>
    </row>
    <row r="64" spans="1:8" x14ac:dyDescent="0.35">
      <c r="A64">
        <v>7800</v>
      </c>
      <c r="B64">
        <v>57</v>
      </c>
      <c r="C64" s="27" t="s">
        <v>185</v>
      </c>
      <c r="D64" s="488">
        <v>1.022</v>
      </c>
      <c r="E64" s="416">
        <v>18.25</v>
      </c>
      <c r="F64" s="249">
        <v>49</v>
      </c>
      <c r="H64" s="53"/>
    </row>
    <row r="65" spans="1:8" x14ac:dyDescent="0.35">
      <c r="A65">
        <v>7900</v>
      </c>
      <c r="B65">
        <v>58</v>
      </c>
      <c r="C65" s="27" t="s">
        <v>186</v>
      </c>
      <c r="D65" s="488">
        <v>9.6530000000000005</v>
      </c>
      <c r="E65" s="416">
        <v>23.038186157517899</v>
      </c>
      <c r="F65" s="249">
        <v>41</v>
      </c>
      <c r="H65" s="53"/>
    </row>
    <row r="66" spans="1:8" x14ac:dyDescent="0.35">
      <c r="A66">
        <v>8000</v>
      </c>
      <c r="B66">
        <v>59</v>
      </c>
      <c r="C66" s="27" t="s">
        <v>187</v>
      </c>
      <c r="D66" s="488">
        <v>0.86899999999999999</v>
      </c>
      <c r="E66" s="416">
        <v>23.486486486486484</v>
      </c>
      <c r="F66" s="249">
        <v>40</v>
      </c>
      <c r="H66" s="53"/>
    </row>
    <row r="67" spans="1:8" x14ac:dyDescent="0.35">
      <c r="A67">
        <v>195</v>
      </c>
      <c r="B67">
        <v>60</v>
      </c>
      <c r="C67" s="27" t="s">
        <v>475</v>
      </c>
      <c r="D67" s="488">
        <v>0.318</v>
      </c>
      <c r="E67" s="416">
        <v>15.142857142857141</v>
      </c>
      <c r="F67" s="249">
        <v>54</v>
      </c>
      <c r="H67" s="53"/>
    </row>
    <row r="68" spans="1:8" x14ac:dyDescent="0.35">
      <c r="A68">
        <v>4100</v>
      </c>
      <c r="B68">
        <v>61</v>
      </c>
      <c r="C68" s="27" t="s">
        <v>189</v>
      </c>
      <c r="D68" s="488">
        <v>0.61199999999999999</v>
      </c>
      <c r="E68" s="416">
        <v>50.999999999999993</v>
      </c>
      <c r="F68" s="249">
        <v>7</v>
      </c>
      <c r="H68" s="53"/>
    </row>
    <row r="69" spans="1:8" x14ac:dyDescent="0.35">
      <c r="A69">
        <v>2620</v>
      </c>
      <c r="B69">
        <v>62</v>
      </c>
      <c r="C69" s="27" t="s">
        <v>394</v>
      </c>
      <c r="D69" s="488">
        <v>0.52500000000000002</v>
      </c>
      <c r="E69" s="416">
        <v>8.203125</v>
      </c>
      <c r="F69" s="249">
        <v>69</v>
      </c>
      <c r="H69" s="53"/>
    </row>
    <row r="70" spans="1:8" x14ac:dyDescent="0.35">
      <c r="A70">
        <v>3611</v>
      </c>
      <c r="B70">
        <v>63</v>
      </c>
      <c r="C70" s="27" t="s">
        <v>395</v>
      </c>
      <c r="D70" s="488">
        <v>0.20599999999999999</v>
      </c>
      <c r="E70" s="416">
        <v>29.428571428571427</v>
      </c>
      <c r="F70" s="249">
        <v>31</v>
      </c>
      <c r="H70" s="53"/>
    </row>
    <row r="71" spans="1:8" x14ac:dyDescent="0.35">
      <c r="A71">
        <v>6800</v>
      </c>
      <c r="B71">
        <v>64</v>
      </c>
      <c r="C71" s="27" t="s">
        <v>396</v>
      </c>
      <c r="D71" s="488">
        <v>2.657</v>
      </c>
      <c r="E71" s="416">
        <v>25.796116504854368</v>
      </c>
      <c r="F71" s="249">
        <v>38</v>
      </c>
      <c r="H71" s="53"/>
    </row>
    <row r="72" spans="1:8" x14ac:dyDescent="0.35">
      <c r="A72">
        <v>9500</v>
      </c>
      <c r="B72">
        <v>65</v>
      </c>
      <c r="C72" s="27" t="s">
        <v>397</v>
      </c>
      <c r="D72" s="488">
        <v>1.952</v>
      </c>
      <c r="E72" s="416">
        <v>22.18181818181818</v>
      </c>
      <c r="F72" s="249">
        <v>44</v>
      </c>
      <c r="H72" s="53"/>
    </row>
    <row r="73" spans="1:8" x14ac:dyDescent="0.35">
      <c r="A73">
        <v>2630</v>
      </c>
      <c r="B73">
        <v>66</v>
      </c>
      <c r="C73" s="27" t="s">
        <v>398</v>
      </c>
      <c r="D73" s="488">
        <v>3.18</v>
      </c>
      <c r="E73" s="416">
        <v>41.298701298701303</v>
      </c>
      <c r="F73" s="249">
        <v>17</v>
      </c>
      <c r="H73" s="53"/>
    </row>
    <row r="74" spans="1:8" x14ac:dyDescent="0.35">
      <c r="A74">
        <v>2300</v>
      </c>
      <c r="B74">
        <v>67</v>
      </c>
      <c r="C74" s="27" t="s">
        <v>399</v>
      </c>
      <c r="D74" s="488">
        <v>0.16700000000000001</v>
      </c>
      <c r="E74" s="416">
        <v>4.3947368421052628</v>
      </c>
      <c r="F74" s="249">
        <v>78</v>
      </c>
      <c r="H74" s="53"/>
    </row>
    <row r="75" spans="1:8" x14ac:dyDescent="0.35">
      <c r="A75">
        <v>9600</v>
      </c>
      <c r="B75">
        <v>68</v>
      </c>
      <c r="C75" s="27" t="s">
        <v>400</v>
      </c>
      <c r="D75" s="488">
        <v>4.468</v>
      </c>
      <c r="E75" s="416">
        <v>47.031578947368416</v>
      </c>
      <c r="F75" s="249">
        <v>9</v>
      </c>
      <c r="H75" s="53"/>
    </row>
    <row r="76" spans="1:8" x14ac:dyDescent="0.35">
      <c r="A76">
        <v>8200</v>
      </c>
      <c r="B76">
        <v>69</v>
      </c>
      <c r="C76" s="27" t="s">
        <v>401</v>
      </c>
      <c r="D76" s="488">
        <v>2.5640000000000001</v>
      </c>
      <c r="E76" s="416">
        <v>25.8989898989899</v>
      </c>
      <c r="F76" s="249">
        <v>37</v>
      </c>
      <c r="H76" s="53"/>
    </row>
    <row r="77" spans="1:8" x14ac:dyDescent="0.35">
      <c r="A77">
        <v>1034</v>
      </c>
      <c r="B77">
        <v>70</v>
      </c>
      <c r="C77" s="27" t="s">
        <v>402</v>
      </c>
      <c r="D77" s="488">
        <v>0.40600000000000003</v>
      </c>
      <c r="E77" s="416">
        <v>15.615384615384617</v>
      </c>
      <c r="F77" s="249">
        <v>53</v>
      </c>
      <c r="H77" s="53"/>
    </row>
    <row r="78" spans="1:8" x14ac:dyDescent="0.35">
      <c r="A78">
        <v>469</v>
      </c>
      <c r="B78">
        <v>71</v>
      </c>
      <c r="C78" s="27" t="s">
        <v>403</v>
      </c>
      <c r="D78" s="488">
        <v>0.188</v>
      </c>
      <c r="E78" s="416">
        <v>11.75</v>
      </c>
      <c r="F78" s="249">
        <v>59</v>
      </c>
      <c r="H78" s="53"/>
    </row>
    <row r="79" spans="1:8" x14ac:dyDescent="0.35">
      <c r="A79">
        <v>2800</v>
      </c>
      <c r="B79">
        <v>72</v>
      </c>
      <c r="C79" s="27" t="s">
        <v>404</v>
      </c>
      <c r="D79" s="488">
        <v>0.89900000000000002</v>
      </c>
      <c r="E79" s="416">
        <v>27.242424242424239</v>
      </c>
      <c r="F79" s="249">
        <v>35</v>
      </c>
      <c r="H79" s="53"/>
    </row>
    <row r="80" spans="1:8" x14ac:dyDescent="0.35">
      <c r="A80">
        <v>3640</v>
      </c>
      <c r="B80">
        <v>73</v>
      </c>
      <c r="C80" s="27" t="s">
        <v>190</v>
      </c>
      <c r="D80" s="488">
        <v>0.17899999999999999</v>
      </c>
      <c r="E80" s="416">
        <v>22.374999999999996</v>
      </c>
      <c r="F80" s="249">
        <v>42</v>
      </c>
      <c r="H80" s="53"/>
    </row>
    <row r="81" spans="1:8" x14ac:dyDescent="0.35">
      <c r="A81">
        <v>2640</v>
      </c>
      <c r="B81">
        <v>74</v>
      </c>
      <c r="C81" s="27" t="s">
        <v>192</v>
      </c>
      <c r="D81" s="488">
        <v>0.67</v>
      </c>
      <c r="E81" s="416">
        <v>10.806451612903226</v>
      </c>
      <c r="F81" s="249">
        <v>61</v>
      </c>
      <c r="H81" s="53"/>
    </row>
    <row r="82" spans="1:8" x14ac:dyDescent="0.35">
      <c r="A82">
        <v>8300</v>
      </c>
      <c r="B82">
        <v>75</v>
      </c>
      <c r="C82" s="27" t="s">
        <v>193</v>
      </c>
      <c r="D82" s="488">
        <v>9.8279999999999994</v>
      </c>
      <c r="E82" s="416">
        <v>20.647058823529409</v>
      </c>
      <c r="F82" s="249">
        <v>45</v>
      </c>
      <c r="H82" s="53"/>
    </row>
    <row r="83" spans="1:8" x14ac:dyDescent="0.35">
      <c r="A83">
        <v>8400</v>
      </c>
      <c r="B83">
        <v>76</v>
      </c>
      <c r="C83" s="27" t="s">
        <v>195</v>
      </c>
      <c r="D83" s="488">
        <v>4.4530000000000003</v>
      </c>
      <c r="E83" s="416">
        <v>18.868644067796613</v>
      </c>
      <c r="F83" s="249">
        <v>47</v>
      </c>
      <c r="H83" s="53"/>
    </row>
    <row r="84" spans="1:8" x14ac:dyDescent="0.35">
      <c r="A84">
        <v>8500</v>
      </c>
      <c r="B84">
        <v>77</v>
      </c>
      <c r="C84" s="27" t="s">
        <v>198</v>
      </c>
      <c r="D84" s="488">
        <v>2.8650000000000002</v>
      </c>
      <c r="E84" s="416">
        <v>28.939393939393941</v>
      </c>
      <c r="F84" s="249">
        <v>32</v>
      </c>
      <c r="H84" s="53"/>
    </row>
    <row r="85" spans="1:8" x14ac:dyDescent="0.35">
      <c r="A85">
        <v>8600</v>
      </c>
      <c r="B85">
        <v>78</v>
      </c>
      <c r="C85" s="27" t="s">
        <v>199</v>
      </c>
      <c r="D85" s="488">
        <v>2.2130000000000001</v>
      </c>
      <c r="E85" s="416">
        <v>7.5016949152542383</v>
      </c>
      <c r="F85" s="249">
        <v>70</v>
      </c>
      <c r="H85" s="53"/>
    </row>
    <row r="86" spans="1:8" x14ac:dyDescent="0.35">
      <c r="A86">
        <v>2650</v>
      </c>
      <c r="B86">
        <v>79</v>
      </c>
      <c r="C86" s="27" t="s">
        <v>200</v>
      </c>
      <c r="D86" s="488">
        <v>0.184</v>
      </c>
      <c r="E86" s="416">
        <v>1.9999999999999998</v>
      </c>
      <c r="F86" s="249">
        <v>83</v>
      </c>
      <c r="H86" s="53"/>
    </row>
    <row r="87" spans="1:8" x14ac:dyDescent="0.35">
      <c r="A87">
        <v>8700</v>
      </c>
      <c r="B87">
        <v>80</v>
      </c>
      <c r="C87" s="27" t="s">
        <v>202</v>
      </c>
      <c r="D87" s="488">
        <v>0.66700000000000004</v>
      </c>
      <c r="E87" s="416">
        <v>4.3881578947368416</v>
      </c>
      <c r="F87" s="249">
        <v>79</v>
      </c>
      <c r="H87" s="53"/>
    </row>
    <row r="88" spans="1:8" x14ac:dyDescent="0.35">
      <c r="A88">
        <v>1031</v>
      </c>
      <c r="B88">
        <v>81</v>
      </c>
      <c r="C88" s="27" t="s">
        <v>204</v>
      </c>
      <c r="D88" s="488">
        <v>1.3460000000000001</v>
      </c>
      <c r="E88" s="416">
        <v>44.866666666666674</v>
      </c>
      <c r="F88" s="249">
        <v>12</v>
      </c>
      <c r="H88" s="53"/>
    </row>
    <row r="89" spans="1:8" x14ac:dyDescent="0.35">
      <c r="A89">
        <v>812</v>
      </c>
      <c r="B89">
        <v>82</v>
      </c>
      <c r="C89" s="27" t="s">
        <v>212</v>
      </c>
      <c r="D89" s="488">
        <v>0.30399999999999999</v>
      </c>
      <c r="E89" s="416">
        <v>33.777777777777779</v>
      </c>
      <c r="F89" s="249">
        <v>26</v>
      </c>
      <c r="H89" s="53"/>
    </row>
    <row r="90" spans="1:8" x14ac:dyDescent="0.35">
      <c r="A90">
        <v>5000</v>
      </c>
      <c r="B90">
        <v>83</v>
      </c>
      <c r="C90" s="42" t="s">
        <v>208</v>
      </c>
      <c r="D90" s="490">
        <v>6.3010000000000002</v>
      </c>
      <c r="E90" s="460">
        <v>8.75138888888889</v>
      </c>
      <c r="F90" s="250">
        <v>66</v>
      </c>
      <c r="H90" s="53"/>
    </row>
    <row r="91" spans="1:8" x14ac:dyDescent="0.35">
      <c r="C91" s="29" t="s">
        <v>299</v>
      </c>
      <c r="D91" s="91"/>
      <c r="E91" s="91"/>
    </row>
    <row r="92" spans="1:8" x14ac:dyDescent="0.35">
      <c r="C92" s="63" t="s">
        <v>334</v>
      </c>
      <c r="D92" s="91"/>
      <c r="E92" s="91"/>
    </row>
    <row r="93" spans="1:8" x14ac:dyDescent="0.35">
      <c r="C93" s="165" t="s">
        <v>615</v>
      </c>
      <c r="D93" s="327"/>
      <c r="E93" s="327"/>
      <c r="F93" s="252"/>
    </row>
    <row r="94" spans="1:8" ht="28.5" x14ac:dyDescent="0.35">
      <c r="C94" s="323" t="s">
        <v>630</v>
      </c>
      <c r="D94" s="327"/>
      <c r="E94" s="327"/>
      <c r="F94" s="252"/>
    </row>
    <row r="95" spans="1:8" x14ac:dyDescent="0.35">
      <c r="C95" s="63"/>
      <c r="D95" s="91"/>
      <c r="E95" s="91"/>
    </row>
  </sheetData>
  <sortState xmlns:xlrd2="http://schemas.microsoft.com/office/spreadsheetml/2017/richdata2" ref="C8:F90">
    <sortCondition ref="C8:C90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L163"/>
  <sheetViews>
    <sheetView rightToLeft="1" topLeftCell="C1" zoomScale="90" zoomScaleNormal="90" workbookViewId="0">
      <selection activeCell="C1" sqref="C1"/>
    </sheetView>
  </sheetViews>
  <sheetFormatPr defaultRowHeight="16" x14ac:dyDescent="0.35"/>
  <cols>
    <col min="1" max="1" width="11.26953125" hidden="1" customWidth="1"/>
    <col min="2" max="2" width="13.08984375" hidden="1" customWidth="1"/>
    <col min="3" max="3" width="21.54296875" customWidth="1"/>
    <col min="4" max="7" width="8.7265625" style="46"/>
    <col min="8" max="8" width="8.7265625" style="140"/>
    <col min="9" max="9" width="8.7265625" style="94"/>
  </cols>
  <sheetData>
    <row r="1" spans="1:10" ht="15" customHeight="1" x14ac:dyDescent="0.35"/>
    <row r="2" spans="1:10" x14ac:dyDescent="0.35">
      <c r="C2" s="431" t="s">
        <v>557</v>
      </c>
      <c r="D2" s="175"/>
      <c r="E2" s="175"/>
      <c r="F2" s="175"/>
      <c r="G2" s="175"/>
      <c r="H2" s="197"/>
      <c r="I2" s="334"/>
      <c r="J2" s="108"/>
    </row>
    <row r="3" spans="1:10" x14ac:dyDescent="0.35">
      <c r="C3" s="49" t="s">
        <v>325</v>
      </c>
      <c r="H3" s="145"/>
      <c r="J3" s="20"/>
    </row>
    <row r="4" spans="1:10" x14ac:dyDescent="0.35">
      <c r="C4" s="33" t="s">
        <v>579</v>
      </c>
      <c r="D4" s="90">
        <v>1972</v>
      </c>
      <c r="E4" s="90">
        <v>1983</v>
      </c>
      <c r="F4" s="90">
        <v>1990</v>
      </c>
      <c r="G4" s="90">
        <v>2000</v>
      </c>
      <c r="H4" s="209">
        <v>2010</v>
      </c>
      <c r="I4" s="209">
        <v>2020</v>
      </c>
      <c r="J4" s="93">
        <v>2022</v>
      </c>
    </row>
    <row r="5" spans="1:10" x14ac:dyDescent="0.35">
      <c r="C5" s="2"/>
      <c r="D5" s="88"/>
      <c r="E5" s="88"/>
      <c r="F5" s="88"/>
      <c r="G5" s="101"/>
      <c r="H5" s="46"/>
      <c r="I5" s="46"/>
      <c r="J5" s="140"/>
    </row>
    <row r="6" spans="1:10" ht="19" x14ac:dyDescent="0.35">
      <c r="A6" t="s">
        <v>441</v>
      </c>
      <c r="B6">
        <v>1</v>
      </c>
      <c r="C6" s="150" t="s">
        <v>616</v>
      </c>
      <c r="D6" s="91">
        <v>7.1</v>
      </c>
      <c r="E6" s="91">
        <v>8.8000000000000007</v>
      </c>
      <c r="F6" s="91">
        <v>9.1999999999999993</v>
      </c>
      <c r="G6" s="146">
        <v>9.8000000000000007</v>
      </c>
      <c r="H6" s="46">
        <v>9.9</v>
      </c>
      <c r="I6" s="46">
        <v>12.1</v>
      </c>
      <c r="J6" s="141">
        <v>12.4</v>
      </c>
    </row>
    <row r="7" spans="1:10" ht="9.65" customHeight="1" x14ac:dyDescent="0.35">
      <c r="C7" s="43"/>
      <c r="D7" s="96"/>
      <c r="E7" s="96"/>
      <c r="F7" s="96"/>
      <c r="G7" s="143"/>
      <c r="H7" s="46"/>
      <c r="I7" s="46"/>
      <c r="J7" s="140"/>
    </row>
    <row r="8" spans="1:10" x14ac:dyDescent="0.35">
      <c r="A8">
        <v>1</v>
      </c>
      <c r="B8">
        <v>473</v>
      </c>
      <c r="C8" s="404" t="s">
        <v>87</v>
      </c>
      <c r="D8" s="96"/>
      <c r="E8" s="96"/>
      <c r="F8" s="96"/>
      <c r="G8" s="146">
        <v>3.6</v>
      </c>
      <c r="H8" s="142">
        <v>5.0999999999999996</v>
      </c>
      <c r="I8" s="142">
        <v>7.0529847616384727</v>
      </c>
      <c r="J8" s="141">
        <v>7.6</v>
      </c>
    </row>
    <row r="9" spans="1:10" x14ac:dyDescent="0.35">
      <c r="A9">
        <v>2</v>
      </c>
      <c r="B9">
        <v>182</v>
      </c>
      <c r="C9" s="404" t="s">
        <v>88</v>
      </c>
      <c r="D9" s="91"/>
      <c r="E9" s="91"/>
      <c r="F9" s="91"/>
      <c r="G9" s="146"/>
      <c r="H9" s="142">
        <v>8.8000000000000007</v>
      </c>
      <c r="I9" s="142">
        <v>14.429386590584878</v>
      </c>
      <c r="J9" s="141">
        <v>14.499999999999998</v>
      </c>
    </row>
    <row r="10" spans="1:10" x14ac:dyDescent="0.35">
      <c r="A10">
        <v>3</v>
      </c>
      <c r="B10">
        <v>2710</v>
      </c>
      <c r="C10" s="404" t="s">
        <v>89</v>
      </c>
      <c r="D10" s="91">
        <v>3.1</v>
      </c>
      <c r="E10" s="91">
        <v>2.2999999999999998</v>
      </c>
      <c r="F10" s="91">
        <v>2.2999999999999998</v>
      </c>
      <c r="G10" s="146">
        <v>2.4</v>
      </c>
      <c r="H10" s="142">
        <v>3.3</v>
      </c>
      <c r="I10" s="142">
        <v>4.6550539831269706</v>
      </c>
      <c r="J10" s="141">
        <v>4.9999999999999991</v>
      </c>
    </row>
    <row r="11" spans="1:10" x14ac:dyDescent="0.35">
      <c r="A11">
        <v>4</v>
      </c>
      <c r="B11">
        <v>31</v>
      </c>
      <c r="C11" s="404" t="s">
        <v>90</v>
      </c>
      <c r="D11" s="91">
        <v>3.4</v>
      </c>
      <c r="E11" s="91">
        <v>4.5999999999999996</v>
      </c>
      <c r="F11" s="91">
        <v>5.0999999999999996</v>
      </c>
      <c r="G11" s="146">
        <v>8.8000000000000007</v>
      </c>
      <c r="H11" s="142">
        <v>9.4</v>
      </c>
      <c r="I11" s="142">
        <v>8.7359852557210882</v>
      </c>
      <c r="J11" s="141">
        <v>7.9842543372076653</v>
      </c>
    </row>
    <row r="12" spans="1:10" x14ac:dyDescent="0.35">
      <c r="A12">
        <v>5</v>
      </c>
      <c r="B12">
        <v>2400</v>
      </c>
      <c r="C12" s="404" t="s">
        <v>91</v>
      </c>
      <c r="D12" s="91">
        <v>5.7</v>
      </c>
      <c r="E12" s="91">
        <v>6.9</v>
      </c>
      <c r="F12" s="91">
        <v>6.9</v>
      </c>
      <c r="G12" s="146">
        <v>8.1999999999999993</v>
      </c>
      <c r="H12" s="142">
        <v>9.5</v>
      </c>
      <c r="I12" s="142">
        <v>13.456622246396519</v>
      </c>
      <c r="J12" s="141">
        <v>13.699999999999998</v>
      </c>
    </row>
    <row r="13" spans="1:10" x14ac:dyDescent="0.35">
      <c r="A13">
        <v>6</v>
      </c>
      <c r="B13">
        <v>1020</v>
      </c>
      <c r="C13" s="404" t="s">
        <v>92</v>
      </c>
      <c r="D13" s="91">
        <v>6.9</v>
      </c>
      <c r="E13" s="91">
        <v>7.2</v>
      </c>
      <c r="F13" s="91">
        <v>6.7</v>
      </c>
      <c r="G13" s="146">
        <v>9.5</v>
      </c>
      <c r="H13" s="142">
        <v>12</v>
      </c>
      <c r="I13" s="142">
        <v>14.30040623232375</v>
      </c>
      <c r="J13" s="141">
        <v>14.900000000000002</v>
      </c>
    </row>
    <row r="14" spans="1:10" x14ac:dyDescent="0.35">
      <c r="A14">
        <v>7</v>
      </c>
      <c r="B14">
        <v>565</v>
      </c>
      <c r="C14" s="404" t="s">
        <v>94</v>
      </c>
      <c r="D14" s="91"/>
      <c r="E14" s="91"/>
      <c r="F14" s="91"/>
      <c r="G14" s="146"/>
      <c r="H14" s="142">
        <v>11.3</v>
      </c>
      <c r="I14" s="142">
        <v>14.776477647764777</v>
      </c>
      <c r="J14" s="141">
        <v>15.000000000000002</v>
      </c>
    </row>
    <row r="15" spans="1:10" x14ac:dyDescent="0.35">
      <c r="A15">
        <v>8</v>
      </c>
      <c r="B15">
        <v>2600</v>
      </c>
      <c r="C15" s="404" t="s">
        <v>95</v>
      </c>
      <c r="D15" s="91">
        <v>1.7</v>
      </c>
      <c r="E15" s="91">
        <v>2.1</v>
      </c>
      <c r="F15" s="91">
        <v>2.2999999999999998</v>
      </c>
      <c r="G15" s="146">
        <v>5.0999999999999996</v>
      </c>
      <c r="H15" s="142">
        <v>6.7</v>
      </c>
      <c r="I15" s="142">
        <v>10.923665720977169</v>
      </c>
      <c r="J15" s="141">
        <v>11.8</v>
      </c>
    </row>
    <row r="16" spans="1:10" x14ac:dyDescent="0.35">
      <c r="A16">
        <v>9</v>
      </c>
      <c r="B16">
        <v>478</v>
      </c>
      <c r="C16" s="404" t="s">
        <v>96</v>
      </c>
      <c r="D16" s="96"/>
      <c r="E16" s="96"/>
      <c r="F16" s="96"/>
      <c r="G16" s="146"/>
      <c r="H16" s="142">
        <v>3.3</v>
      </c>
      <c r="I16" s="142">
        <v>4.8463752593881786</v>
      </c>
      <c r="J16" s="141">
        <v>5.4</v>
      </c>
    </row>
    <row r="17" spans="1:10" x14ac:dyDescent="0.35">
      <c r="A17">
        <v>10</v>
      </c>
      <c r="B17">
        <v>1309</v>
      </c>
      <c r="C17" s="404" t="s">
        <v>97</v>
      </c>
      <c r="D17" s="96"/>
      <c r="E17" s="96"/>
      <c r="F17" s="96"/>
      <c r="G17" s="146"/>
      <c r="H17" s="142">
        <v>0.8</v>
      </c>
      <c r="I17" s="142">
        <v>1.7959200276608294</v>
      </c>
      <c r="J17" s="141">
        <v>2</v>
      </c>
    </row>
    <row r="18" spans="1:10" x14ac:dyDescent="0.35">
      <c r="A18">
        <v>11</v>
      </c>
      <c r="B18">
        <v>529</v>
      </c>
      <c r="C18" s="404" t="s">
        <v>99</v>
      </c>
      <c r="D18" s="96"/>
      <c r="E18" s="96"/>
      <c r="F18" s="96"/>
      <c r="G18" s="146"/>
      <c r="H18" s="142">
        <v>4.4000000000000004</v>
      </c>
      <c r="I18" s="142">
        <v>6.4663763194803288</v>
      </c>
      <c r="J18" s="141">
        <v>7.1</v>
      </c>
    </row>
    <row r="19" spans="1:10" x14ac:dyDescent="0.35">
      <c r="A19">
        <v>12</v>
      </c>
      <c r="B19">
        <v>3650</v>
      </c>
      <c r="C19" s="404" t="s">
        <v>100</v>
      </c>
      <c r="D19" s="96"/>
      <c r="E19" s="96"/>
      <c r="F19" s="96"/>
      <c r="G19" s="146"/>
      <c r="H19" s="142"/>
      <c r="I19" s="142">
        <v>6.8391056554142917</v>
      </c>
      <c r="J19" s="141">
        <v>8.1</v>
      </c>
    </row>
    <row r="20" spans="1:10" x14ac:dyDescent="0.35">
      <c r="A20">
        <v>13</v>
      </c>
      <c r="B20">
        <v>3570</v>
      </c>
      <c r="C20" s="404" t="s">
        <v>101</v>
      </c>
      <c r="D20" s="96"/>
      <c r="E20" s="96"/>
      <c r="F20" s="91">
        <v>1.6</v>
      </c>
      <c r="G20" s="146">
        <v>6.6</v>
      </c>
      <c r="H20" s="142">
        <v>8.4</v>
      </c>
      <c r="I20" s="142">
        <v>12.996629557757124</v>
      </c>
      <c r="J20" s="141">
        <v>13.499999999999998</v>
      </c>
    </row>
    <row r="21" spans="1:10" x14ac:dyDescent="0.35">
      <c r="A21">
        <v>14</v>
      </c>
      <c r="B21">
        <v>70</v>
      </c>
      <c r="C21" s="404" t="s">
        <v>102</v>
      </c>
      <c r="D21" s="91">
        <v>4.0999999999999996</v>
      </c>
      <c r="E21" s="91">
        <v>6.8</v>
      </c>
      <c r="F21" s="91">
        <v>8.1999999999999993</v>
      </c>
      <c r="G21" s="146">
        <v>10.4</v>
      </c>
      <c r="H21" s="142">
        <v>11.9</v>
      </c>
      <c r="I21" s="142">
        <v>15.132166576757431</v>
      </c>
      <c r="J21" s="141">
        <v>15.8</v>
      </c>
    </row>
    <row r="22" spans="1:10" x14ac:dyDescent="0.35">
      <c r="A22">
        <v>15</v>
      </c>
      <c r="B22">
        <v>7100</v>
      </c>
      <c r="C22" s="404" t="s">
        <v>103</v>
      </c>
      <c r="D22" s="91">
        <v>5.4</v>
      </c>
      <c r="E22" s="91">
        <v>7.6</v>
      </c>
      <c r="F22" s="91">
        <v>8.6999999999999993</v>
      </c>
      <c r="G22" s="146">
        <v>12.2</v>
      </c>
      <c r="H22" s="142">
        <v>13.8</v>
      </c>
      <c r="I22" s="142">
        <v>15.80341116169234</v>
      </c>
      <c r="J22" s="141">
        <v>16.5</v>
      </c>
    </row>
    <row r="23" spans="1:10" ht="19" x14ac:dyDescent="0.35">
      <c r="A23">
        <v>16</v>
      </c>
      <c r="B23">
        <v>6000</v>
      </c>
      <c r="C23" s="404" t="s">
        <v>617</v>
      </c>
      <c r="D23" s="91">
        <v>3</v>
      </c>
      <c r="E23" s="91">
        <v>2.5</v>
      </c>
      <c r="F23" s="91">
        <v>2.2999999999999998</v>
      </c>
      <c r="G23" s="146">
        <v>2.6</v>
      </c>
      <c r="H23" s="142"/>
      <c r="I23" s="142">
        <v>5.5323899267820202</v>
      </c>
      <c r="J23" s="141">
        <v>5.8999999999999995</v>
      </c>
    </row>
    <row r="24" spans="1:10" x14ac:dyDescent="0.35">
      <c r="A24">
        <v>17</v>
      </c>
      <c r="B24">
        <v>0</v>
      </c>
      <c r="C24" s="404" t="s">
        <v>342</v>
      </c>
      <c r="D24" s="91"/>
      <c r="E24" s="91"/>
      <c r="F24" s="91"/>
      <c r="G24" s="146"/>
      <c r="H24" s="142">
        <v>4.2</v>
      </c>
      <c r="I24" s="142"/>
      <c r="J24" s="141"/>
    </row>
    <row r="25" spans="1:10" x14ac:dyDescent="0.35">
      <c r="A25">
        <v>18</v>
      </c>
      <c r="B25">
        <v>2530</v>
      </c>
      <c r="C25" s="404" t="s">
        <v>104</v>
      </c>
      <c r="D25" s="91"/>
      <c r="E25" s="91"/>
      <c r="F25" s="91"/>
      <c r="G25" s="146"/>
      <c r="H25" s="142">
        <v>6.3</v>
      </c>
      <c r="I25" s="142">
        <v>8.1475099086679297</v>
      </c>
      <c r="J25" s="141">
        <v>8.1</v>
      </c>
    </row>
    <row r="26" spans="1:10" x14ac:dyDescent="0.35">
      <c r="A26">
        <v>19</v>
      </c>
      <c r="B26">
        <v>9000</v>
      </c>
      <c r="C26" s="404" t="s">
        <v>105</v>
      </c>
      <c r="D26" s="91">
        <v>4.4000000000000004</v>
      </c>
      <c r="E26" s="91">
        <v>6.8</v>
      </c>
      <c r="F26" s="91">
        <v>8.5</v>
      </c>
      <c r="G26" s="146">
        <v>11.3</v>
      </c>
      <c r="H26" s="142">
        <v>12.3</v>
      </c>
      <c r="I26" s="142">
        <v>15.985184833448088</v>
      </c>
      <c r="J26" s="141">
        <v>16.600000000000001</v>
      </c>
    </row>
    <row r="27" spans="1:10" x14ac:dyDescent="0.35">
      <c r="A27">
        <v>20</v>
      </c>
      <c r="B27">
        <v>482</v>
      </c>
      <c r="C27" s="404" t="s">
        <v>631</v>
      </c>
      <c r="D27" s="91"/>
      <c r="E27" s="91"/>
      <c r="F27" s="91"/>
      <c r="G27" s="146"/>
      <c r="H27" s="142"/>
      <c r="I27" s="142"/>
      <c r="J27" s="141">
        <v>4.6999999999999993</v>
      </c>
    </row>
    <row r="28" spans="1:10" x14ac:dyDescent="0.35">
      <c r="A28">
        <v>21</v>
      </c>
      <c r="B28">
        <v>998</v>
      </c>
      <c r="C28" s="461" t="s">
        <v>106</v>
      </c>
      <c r="D28" s="91"/>
      <c r="E28" s="91"/>
      <c r="F28" s="91"/>
      <c r="G28" s="146"/>
      <c r="H28" s="142"/>
      <c r="I28" s="142"/>
      <c r="J28" s="141">
        <v>5.7</v>
      </c>
    </row>
    <row r="29" spans="1:10" x14ac:dyDescent="0.35">
      <c r="A29">
        <v>22</v>
      </c>
      <c r="B29">
        <v>480</v>
      </c>
      <c r="C29" s="404" t="s">
        <v>107</v>
      </c>
      <c r="D29" s="91"/>
      <c r="E29" s="91"/>
      <c r="F29" s="91"/>
      <c r="G29" s="146"/>
      <c r="H29" s="142">
        <v>5.8</v>
      </c>
      <c r="I29" s="142">
        <v>7.3327298164760109</v>
      </c>
      <c r="J29" s="141">
        <v>7.7999999999999989</v>
      </c>
    </row>
    <row r="30" spans="1:10" x14ac:dyDescent="0.35">
      <c r="A30">
        <v>23</v>
      </c>
      <c r="B30">
        <v>9200</v>
      </c>
      <c r="C30" s="404" t="s">
        <v>108</v>
      </c>
      <c r="D30" s="91">
        <v>3.6</v>
      </c>
      <c r="E30" s="91">
        <v>4.4000000000000004</v>
      </c>
      <c r="F30" s="91">
        <v>5</v>
      </c>
      <c r="G30" s="146">
        <v>6.4</v>
      </c>
      <c r="H30" s="142">
        <v>7.9</v>
      </c>
      <c r="I30" s="142">
        <v>11.430098904036354</v>
      </c>
      <c r="J30" s="141">
        <v>12.2</v>
      </c>
    </row>
    <row r="31" spans="1:10" x14ac:dyDescent="0.35">
      <c r="A31">
        <v>24</v>
      </c>
      <c r="B31">
        <v>2610</v>
      </c>
      <c r="C31" s="404" t="s">
        <v>109</v>
      </c>
      <c r="D31" s="91">
        <v>4.2</v>
      </c>
      <c r="E31" s="91">
        <v>4.7</v>
      </c>
      <c r="F31" s="91">
        <v>4.5999999999999996</v>
      </c>
      <c r="G31" s="146">
        <v>5.2</v>
      </c>
      <c r="H31" s="142">
        <v>4</v>
      </c>
      <c r="I31" s="142">
        <v>3.9081361661033318</v>
      </c>
      <c r="J31" s="141">
        <v>3.8</v>
      </c>
    </row>
    <row r="32" spans="1:10" x14ac:dyDescent="0.35">
      <c r="A32">
        <v>25</v>
      </c>
      <c r="B32">
        <v>3780</v>
      </c>
      <c r="C32" s="404" t="s">
        <v>110</v>
      </c>
      <c r="D32" s="96"/>
      <c r="E32" s="96"/>
      <c r="F32" s="96"/>
      <c r="G32" s="146">
        <v>0.7</v>
      </c>
      <c r="H32" s="142">
        <v>0.6</v>
      </c>
      <c r="I32" s="142">
        <v>1.1304703476482618</v>
      </c>
      <c r="J32" s="141">
        <v>1.3</v>
      </c>
    </row>
    <row r="33" spans="1:10" x14ac:dyDescent="0.35">
      <c r="A33">
        <v>26</v>
      </c>
      <c r="B33">
        <v>6100</v>
      </c>
      <c r="C33" s="404" t="s">
        <v>111</v>
      </c>
      <c r="D33" s="91">
        <v>7.4</v>
      </c>
      <c r="E33" s="91">
        <v>10.5</v>
      </c>
      <c r="F33" s="91">
        <v>10.1</v>
      </c>
      <c r="G33" s="146">
        <v>8.6</v>
      </c>
      <c r="H33" s="142">
        <v>6.9</v>
      </c>
      <c r="I33" s="142">
        <v>6.8153625839946743</v>
      </c>
      <c r="J33" s="141">
        <v>6.7</v>
      </c>
    </row>
    <row r="34" spans="1:10" ht="19" x14ac:dyDescent="0.35">
      <c r="A34">
        <v>27</v>
      </c>
      <c r="B34">
        <v>9800</v>
      </c>
      <c r="C34" s="404" t="s">
        <v>618</v>
      </c>
      <c r="D34" s="91"/>
      <c r="E34" s="91"/>
      <c r="F34" s="91"/>
      <c r="G34" s="146"/>
      <c r="H34" s="142">
        <v>6.5</v>
      </c>
      <c r="I34" s="142">
        <v>9.0926216640502346</v>
      </c>
      <c r="J34" s="141">
        <v>9.5</v>
      </c>
    </row>
    <row r="35" spans="1:10" x14ac:dyDescent="0.35">
      <c r="A35">
        <v>28</v>
      </c>
      <c r="B35">
        <v>1326</v>
      </c>
      <c r="C35" s="404" t="s">
        <v>113</v>
      </c>
      <c r="D35" s="91"/>
      <c r="E35" s="91"/>
      <c r="F35" s="91"/>
      <c r="G35" s="146"/>
      <c r="H35" s="142"/>
      <c r="I35" s="142">
        <v>4.5813432108392629</v>
      </c>
      <c r="J35" s="141">
        <v>5</v>
      </c>
    </row>
    <row r="36" spans="1:10" x14ac:dyDescent="0.35">
      <c r="A36">
        <v>29</v>
      </c>
      <c r="B36">
        <v>6200</v>
      </c>
      <c r="C36" s="404" t="s">
        <v>115</v>
      </c>
      <c r="D36" s="96">
        <v>5.8</v>
      </c>
      <c r="E36" s="96">
        <v>8.8000000000000007</v>
      </c>
      <c r="F36" s="96">
        <v>11.4</v>
      </c>
      <c r="G36" s="146">
        <v>16.7</v>
      </c>
      <c r="H36" s="142">
        <v>19.399999999999999</v>
      </c>
      <c r="I36" s="142">
        <v>22.644225878891731</v>
      </c>
      <c r="J36" s="141">
        <v>22.9</v>
      </c>
    </row>
    <row r="37" spans="1:10" x14ac:dyDescent="0.35">
      <c r="A37">
        <v>30</v>
      </c>
      <c r="B37">
        <v>3730</v>
      </c>
      <c r="C37" s="404" t="s">
        <v>116</v>
      </c>
      <c r="D37" s="91"/>
      <c r="E37" s="91"/>
      <c r="F37" s="91"/>
      <c r="G37" s="146">
        <v>3</v>
      </c>
      <c r="H37" s="142">
        <v>5.5</v>
      </c>
      <c r="I37" s="142">
        <v>7.6202860858257475</v>
      </c>
      <c r="J37" s="141">
        <v>7.7</v>
      </c>
    </row>
    <row r="38" spans="1:10" x14ac:dyDescent="0.35">
      <c r="A38">
        <v>31</v>
      </c>
      <c r="B38">
        <v>681</v>
      </c>
      <c r="C38" s="404" t="s">
        <v>117</v>
      </c>
      <c r="D38" s="91">
        <v>7.3</v>
      </c>
      <c r="E38" s="91">
        <v>6.6</v>
      </c>
      <c r="F38" s="91">
        <v>6.3</v>
      </c>
      <c r="G38" s="146">
        <v>8.9</v>
      </c>
      <c r="H38" s="142">
        <v>8.3000000000000007</v>
      </c>
      <c r="I38" s="142">
        <v>12.701383537010532</v>
      </c>
      <c r="J38" s="141">
        <v>13.200000000000001</v>
      </c>
    </row>
    <row r="39" spans="1:10" x14ac:dyDescent="0.35">
      <c r="A39">
        <v>32</v>
      </c>
      <c r="B39">
        <v>6300</v>
      </c>
      <c r="C39" s="404" t="s">
        <v>118</v>
      </c>
      <c r="D39" s="91">
        <v>7.8</v>
      </c>
      <c r="E39" s="96">
        <v>14.9</v>
      </c>
      <c r="F39" s="96">
        <v>18.2</v>
      </c>
      <c r="G39" s="146">
        <v>20.399999999999999</v>
      </c>
      <c r="H39" s="142">
        <v>16.899999999999999</v>
      </c>
      <c r="I39" s="142">
        <v>16.395080329506559</v>
      </c>
      <c r="J39" s="141">
        <v>16.2</v>
      </c>
    </row>
    <row r="40" spans="1:10" x14ac:dyDescent="0.35">
      <c r="A40">
        <v>33</v>
      </c>
      <c r="B40">
        <v>1292</v>
      </c>
      <c r="C40" s="404" t="s">
        <v>213</v>
      </c>
      <c r="D40" s="96">
        <v>3</v>
      </c>
      <c r="E40" s="96"/>
      <c r="F40" s="96"/>
      <c r="G40" s="142">
        <v>2.8</v>
      </c>
      <c r="H40" s="142">
        <v>4.5</v>
      </c>
      <c r="I40" s="142">
        <v>5.6336707911511059</v>
      </c>
      <c r="J40" s="141">
        <v>6.2</v>
      </c>
    </row>
    <row r="41" spans="1:10" x14ac:dyDescent="0.35">
      <c r="A41">
        <v>34</v>
      </c>
      <c r="B41">
        <v>2550</v>
      </c>
      <c r="C41" s="404" t="s">
        <v>120</v>
      </c>
      <c r="D41" s="96"/>
      <c r="E41" s="96"/>
      <c r="F41" s="96"/>
      <c r="G41" s="146"/>
      <c r="H41" s="142">
        <v>7.7</v>
      </c>
      <c r="I41" s="142">
        <v>10.966915836101883</v>
      </c>
      <c r="J41" s="141">
        <v>10.9</v>
      </c>
    </row>
    <row r="42" spans="1:10" x14ac:dyDescent="0.35">
      <c r="A42">
        <v>35</v>
      </c>
      <c r="B42">
        <v>541</v>
      </c>
      <c r="C42" s="404" t="s">
        <v>465</v>
      </c>
      <c r="D42" s="96"/>
      <c r="E42" s="96"/>
      <c r="F42" s="96"/>
      <c r="G42" s="142"/>
      <c r="H42" s="142">
        <v>1.8</v>
      </c>
      <c r="I42" s="142">
        <v>3.0739736894294967</v>
      </c>
      <c r="J42" s="141">
        <v>3.5000000000000004</v>
      </c>
    </row>
    <row r="43" spans="1:10" x14ac:dyDescent="0.35">
      <c r="A43">
        <v>36</v>
      </c>
      <c r="B43">
        <v>627</v>
      </c>
      <c r="C43" s="404" t="s">
        <v>121</v>
      </c>
      <c r="D43" s="96"/>
      <c r="E43" s="96"/>
      <c r="F43" s="96"/>
      <c r="G43" s="146"/>
      <c r="H43" s="142"/>
      <c r="I43" s="142">
        <v>6.2862108922363849</v>
      </c>
      <c r="J43" s="141">
        <v>6.3999999999999986</v>
      </c>
    </row>
    <row r="44" spans="1:10" x14ac:dyDescent="0.35">
      <c r="A44">
        <v>37</v>
      </c>
      <c r="B44">
        <v>166</v>
      </c>
      <c r="C44" s="404" t="s">
        <v>122</v>
      </c>
      <c r="D44" s="96"/>
      <c r="E44" s="96"/>
      <c r="F44" s="96"/>
      <c r="G44" s="146">
        <v>4.4000000000000004</v>
      </c>
      <c r="H44" s="142">
        <v>4.7</v>
      </c>
      <c r="I44" s="142">
        <v>7.8369905956112857</v>
      </c>
      <c r="J44" s="141">
        <v>8.6999999999999993</v>
      </c>
    </row>
    <row r="45" spans="1:10" x14ac:dyDescent="0.35">
      <c r="A45">
        <v>38</v>
      </c>
      <c r="B45">
        <v>229</v>
      </c>
      <c r="C45" s="404" t="s">
        <v>123</v>
      </c>
      <c r="D45" s="91"/>
      <c r="E45" s="91"/>
      <c r="F45" s="91"/>
      <c r="G45" s="146">
        <v>8</v>
      </c>
      <c r="H45" s="142">
        <v>9.8000000000000007</v>
      </c>
      <c r="I45" s="142">
        <v>15.26611294139483</v>
      </c>
      <c r="J45" s="141">
        <v>15.7</v>
      </c>
    </row>
    <row r="46" spans="1:10" x14ac:dyDescent="0.35">
      <c r="A46">
        <v>39</v>
      </c>
      <c r="B46">
        <v>628</v>
      </c>
      <c r="C46" s="404" t="s">
        <v>531</v>
      </c>
      <c r="D46" s="91"/>
      <c r="E46" s="91"/>
      <c r="F46" s="91"/>
      <c r="G46" s="146"/>
      <c r="H46" s="142"/>
      <c r="I46" s="142">
        <v>6.4552938299779932</v>
      </c>
      <c r="J46" s="141">
        <v>7.1</v>
      </c>
    </row>
    <row r="47" spans="1:10" ht="19" x14ac:dyDescent="0.35">
      <c r="A47">
        <v>40</v>
      </c>
      <c r="B47">
        <v>494</v>
      </c>
      <c r="C47" s="404" t="s">
        <v>632</v>
      </c>
      <c r="D47" s="91">
        <v>3</v>
      </c>
      <c r="E47" s="91">
        <v>3.2</v>
      </c>
      <c r="F47" s="91">
        <v>3.3</v>
      </c>
      <c r="G47" s="146">
        <v>3.9</v>
      </c>
      <c r="H47" s="142">
        <v>5.3</v>
      </c>
      <c r="I47" s="142">
        <v>8.0655994626665173</v>
      </c>
      <c r="J47" s="141">
        <v>8.9</v>
      </c>
    </row>
    <row r="48" spans="1:10" x14ac:dyDescent="0.35">
      <c r="A48">
        <v>41</v>
      </c>
      <c r="B48">
        <v>489</v>
      </c>
      <c r="C48" s="404" t="s">
        <v>447</v>
      </c>
      <c r="D48" s="91"/>
      <c r="E48" s="91"/>
      <c r="F48" s="91"/>
      <c r="G48" s="146"/>
      <c r="H48" s="142"/>
      <c r="I48" s="142">
        <v>7.0305186294701363</v>
      </c>
      <c r="J48" s="141">
        <v>7.3999999999999995</v>
      </c>
    </row>
    <row r="49" spans="1:12" x14ac:dyDescent="0.35">
      <c r="A49">
        <v>42</v>
      </c>
      <c r="B49">
        <v>490</v>
      </c>
      <c r="C49" s="404" t="s">
        <v>484</v>
      </c>
      <c r="D49" s="91"/>
      <c r="E49" s="91"/>
      <c r="F49" s="91"/>
      <c r="G49" s="146"/>
      <c r="H49" s="142">
        <v>3.9</v>
      </c>
      <c r="I49" s="142">
        <v>5.3714465211245486</v>
      </c>
      <c r="J49" s="141">
        <v>5.8000000000000007</v>
      </c>
    </row>
    <row r="50" spans="1:12" x14ac:dyDescent="0.35">
      <c r="A50">
        <v>43</v>
      </c>
      <c r="B50">
        <v>492</v>
      </c>
      <c r="C50" s="404" t="s">
        <v>124</v>
      </c>
      <c r="D50" s="91"/>
      <c r="E50" s="91"/>
      <c r="F50" s="91"/>
      <c r="G50" s="146"/>
      <c r="H50" s="142"/>
      <c r="I50" s="142">
        <v>6.4371543009727255</v>
      </c>
      <c r="J50" s="141">
        <v>6.9999999999999991</v>
      </c>
    </row>
    <row r="51" spans="1:12" x14ac:dyDescent="0.35">
      <c r="A51">
        <v>44</v>
      </c>
      <c r="B51">
        <v>2200</v>
      </c>
      <c r="C51" s="404" t="s">
        <v>125</v>
      </c>
      <c r="D51" s="96">
        <v>3.3</v>
      </c>
      <c r="E51" s="96">
        <v>4.8</v>
      </c>
      <c r="F51" s="91">
        <v>5.7</v>
      </c>
      <c r="G51" s="146">
        <v>8.6999999999999993</v>
      </c>
      <c r="H51" s="142">
        <v>10.9</v>
      </c>
      <c r="I51" s="142">
        <v>12.849811449147976</v>
      </c>
      <c r="J51" s="141">
        <v>13.100000000000001</v>
      </c>
    </row>
    <row r="52" spans="1:12" x14ac:dyDescent="0.35">
      <c r="A52">
        <v>45</v>
      </c>
      <c r="B52">
        <v>9700</v>
      </c>
      <c r="C52" s="404" t="s">
        <v>126</v>
      </c>
      <c r="D52" s="91">
        <v>8.6</v>
      </c>
      <c r="E52" s="91">
        <v>9.5</v>
      </c>
      <c r="F52" s="91">
        <v>9.6</v>
      </c>
      <c r="G52" s="146">
        <v>7.9</v>
      </c>
      <c r="H52" s="142">
        <v>9.4</v>
      </c>
      <c r="I52" s="142">
        <v>14.306315805796338</v>
      </c>
      <c r="J52" s="141">
        <v>15.300000000000002</v>
      </c>
    </row>
    <row r="53" spans="1:12" x14ac:dyDescent="0.35">
      <c r="A53">
        <v>46</v>
      </c>
      <c r="B53">
        <v>6400</v>
      </c>
      <c r="C53" s="404" t="s">
        <v>464</v>
      </c>
      <c r="D53" s="91">
        <v>7.9</v>
      </c>
      <c r="E53" s="91">
        <v>8.6999999999999993</v>
      </c>
      <c r="F53" s="91">
        <v>9.4</v>
      </c>
      <c r="G53" s="146">
        <v>12.3</v>
      </c>
      <c r="H53" s="142">
        <v>15.1</v>
      </c>
      <c r="I53" s="142">
        <v>19.598650041428371</v>
      </c>
      <c r="J53" s="141">
        <v>19.3</v>
      </c>
    </row>
    <row r="54" spans="1:12" x14ac:dyDescent="0.35">
      <c r="A54">
        <v>47</v>
      </c>
      <c r="B54">
        <v>9300</v>
      </c>
      <c r="C54" s="404" t="s">
        <v>462</v>
      </c>
      <c r="D54" s="91"/>
      <c r="E54" s="91"/>
      <c r="F54" s="91">
        <v>9</v>
      </c>
      <c r="G54" s="146">
        <v>7.5</v>
      </c>
      <c r="H54" s="142">
        <v>7.9</v>
      </c>
      <c r="I54" s="142">
        <v>12.279728634210864</v>
      </c>
      <c r="J54" s="141">
        <v>13.4</v>
      </c>
    </row>
    <row r="55" spans="1:12" x14ac:dyDescent="0.35">
      <c r="A55">
        <v>48</v>
      </c>
      <c r="B55">
        <v>6500</v>
      </c>
      <c r="C55" s="404" t="s">
        <v>129</v>
      </c>
      <c r="D55" s="91">
        <v>8.5</v>
      </c>
      <c r="E55" s="91">
        <v>10.8</v>
      </c>
      <c r="F55" s="91">
        <v>10.9</v>
      </c>
      <c r="G55" s="146">
        <v>11.4</v>
      </c>
      <c r="H55" s="142">
        <v>12.7</v>
      </c>
      <c r="I55" s="142">
        <v>15.908723257977108</v>
      </c>
      <c r="J55" s="141">
        <v>16.5</v>
      </c>
    </row>
    <row r="56" spans="1:12" s="75" customFormat="1" x14ac:dyDescent="0.35">
      <c r="A56">
        <v>49</v>
      </c>
      <c r="B56" s="378">
        <v>6600</v>
      </c>
      <c r="C56" s="421" t="s">
        <v>130</v>
      </c>
      <c r="D56" s="379">
        <v>6.7</v>
      </c>
      <c r="E56" s="379">
        <v>9.6</v>
      </c>
      <c r="F56" s="379">
        <v>10.7</v>
      </c>
      <c r="G56" s="432">
        <v>13.9</v>
      </c>
      <c r="H56" s="433">
        <v>14.9</v>
      </c>
      <c r="I56" s="433">
        <v>17.801628423390081</v>
      </c>
      <c r="J56" s="141">
        <v>18.3</v>
      </c>
      <c r="K56" s="378"/>
      <c r="L56"/>
    </row>
    <row r="57" spans="1:12" x14ac:dyDescent="0.35">
      <c r="A57">
        <v>50</v>
      </c>
      <c r="B57">
        <v>1303</v>
      </c>
      <c r="C57" s="404" t="s">
        <v>131</v>
      </c>
      <c r="D57" s="91"/>
      <c r="E57" s="91"/>
      <c r="F57" s="91"/>
      <c r="G57" s="146"/>
      <c r="H57" s="142">
        <v>1.7</v>
      </c>
      <c r="I57" s="142">
        <v>1.9651127559191448</v>
      </c>
      <c r="J57" s="141">
        <v>2</v>
      </c>
    </row>
    <row r="58" spans="1:12" x14ac:dyDescent="0.35">
      <c r="A58">
        <v>51</v>
      </c>
      <c r="B58">
        <v>1247</v>
      </c>
      <c r="C58" s="404" t="s">
        <v>600</v>
      </c>
      <c r="D58" s="96"/>
      <c r="E58" s="96"/>
      <c r="F58" s="96"/>
      <c r="G58" s="143"/>
      <c r="H58" s="142"/>
      <c r="I58" s="142">
        <v>3.3883579496090355</v>
      </c>
      <c r="J58" s="141">
        <v>4.3000000000000007</v>
      </c>
    </row>
    <row r="59" spans="1:12" x14ac:dyDescent="0.35">
      <c r="A59">
        <v>52</v>
      </c>
      <c r="B59">
        <v>4000</v>
      </c>
      <c r="C59" s="404" t="s">
        <v>214</v>
      </c>
      <c r="D59" s="91">
        <v>10.4</v>
      </c>
      <c r="E59" s="91">
        <v>15.2</v>
      </c>
      <c r="F59" s="91">
        <v>16.3</v>
      </c>
      <c r="G59" s="146">
        <v>17.399999999999999</v>
      </c>
      <c r="H59" s="142">
        <v>18.2</v>
      </c>
      <c r="I59" s="142">
        <v>20.811951955338763</v>
      </c>
      <c r="J59" s="141">
        <v>20.8</v>
      </c>
    </row>
    <row r="60" spans="1:12" s="434" customFormat="1" ht="19" x14ac:dyDescent="0.35">
      <c r="A60">
        <v>53</v>
      </c>
      <c r="B60" s="434">
        <v>4000.5</v>
      </c>
      <c r="C60" s="435" t="s">
        <v>620</v>
      </c>
      <c r="D60" s="436">
        <v>10.7</v>
      </c>
      <c r="E60" s="436">
        <v>16.100000000000001</v>
      </c>
      <c r="F60" s="436">
        <v>17.399999999999999</v>
      </c>
      <c r="G60" s="437">
        <v>18.600000000000001</v>
      </c>
      <c r="H60" s="438">
        <v>19.399999999999999</v>
      </c>
      <c r="I60" s="438">
        <v>22.484816213121515</v>
      </c>
      <c r="J60" s="141">
        <v>24.235490968254851</v>
      </c>
      <c r="L60"/>
    </row>
    <row r="61" spans="1:12" s="434" customFormat="1" x14ac:dyDescent="0.35">
      <c r="A61">
        <v>54</v>
      </c>
      <c r="B61">
        <v>2034</v>
      </c>
      <c r="C61" s="461" t="s">
        <v>133</v>
      </c>
      <c r="D61" s="436"/>
      <c r="E61" s="436"/>
      <c r="F61" s="436"/>
      <c r="G61" s="437"/>
      <c r="H61" s="438"/>
      <c r="I61" s="438"/>
      <c r="J61" s="141">
        <v>11.600000000000001</v>
      </c>
      <c r="L61"/>
    </row>
    <row r="62" spans="1:12" x14ac:dyDescent="0.35">
      <c r="A62">
        <v>55</v>
      </c>
      <c r="B62">
        <v>6700</v>
      </c>
      <c r="C62" s="404" t="s">
        <v>134</v>
      </c>
      <c r="D62" s="91">
        <v>5.4</v>
      </c>
      <c r="E62" s="91">
        <v>5.9</v>
      </c>
      <c r="F62" s="91">
        <v>6.2</v>
      </c>
      <c r="G62" s="146">
        <v>9.1</v>
      </c>
      <c r="H62" s="142">
        <v>10.9</v>
      </c>
      <c r="I62" s="142">
        <v>13.809492663570758</v>
      </c>
      <c r="J62" s="141">
        <v>13.900000000000002</v>
      </c>
    </row>
    <row r="63" spans="1:12" x14ac:dyDescent="0.35">
      <c r="A63">
        <v>56</v>
      </c>
      <c r="B63">
        <v>498</v>
      </c>
      <c r="C63" s="404" t="s">
        <v>135</v>
      </c>
      <c r="D63" s="91"/>
      <c r="E63" s="91"/>
      <c r="F63" s="91"/>
      <c r="G63" s="146"/>
      <c r="H63" s="142">
        <v>4.0999999999999996</v>
      </c>
      <c r="I63" s="142">
        <v>5.7980049875311721</v>
      </c>
      <c r="J63" s="141">
        <v>6.2999999999999989</v>
      </c>
    </row>
    <row r="64" spans="1:12" x14ac:dyDescent="0.35">
      <c r="A64">
        <v>57</v>
      </c>
      <c r="B64">
        <v>2730</v>
      </c>
      <c r="C64" s="404" t="s">
        <v>136</v>
      </c>
      <c r="D64" s="91">
        <v>2.8</v>
      </c>
      <c r="E64" s="91">
        <v>2.7</v>
      </c>
      <c r="F64" s="91">
        <v>2.7</v>
      </c>
      <c r="G64" s="146">
        <v>3.2</v>
      </c>
      <c r="H64" s="142">
        <v>4.7</v>
      </c>
      <c r="I64" s="142">
        <v>5.8293147919703934</v>
      </c>
      <c r="J64" s="141">
        <v>6.0999999999999988</v>
      </c>
    </row>
    <row r="65" spans="1:12" x14ac:dyDescent="0.35">
      <c r="A65">
        <v>58</v>
      </c>
      <c r="B65">
        <v>2720</v>
      </c>
      <c r="C65" s="404" t="s">
        <v>137</v>
      </c>
      <c r="D65" s="91">
        <v>3.7</v>
      </c>
      <c r="E65" s="91">
        <v>3.2</v>
      </c>
      <c r="F65" s="91">
        <v>3.1</v>
      </c>
      <c r="G65" s="146">
        <v>3.8</v>
      </c>
      <c r="H65" s="142">
        <v>5.3</v>
      </c>
      <c r="I65" s="142">
        <v>7.1127385707944963</v>
      </c>
      <c r="J65" s="141">
        <v>7.6</v>
      </c>
    </row>
    <row r="66" spans="1:12" x14ac:dyDescent="0.35">
      <c r="A66">
        <v>59</v>
      </c>
      <c r="B66">
        <v>2100</v>
      </c>
      <c r="C66" s="404" t="s">
        <v>138</v>
      </c>
      <c r="D66" s="91">
        <v>8</v>
      </c>
      <c r="E66" s="91">
        <v>8.5</v>
      </c>
      <c r="F66" s="91">
        <v>9.1999999999999993</v>
      </c>
      <c r="G66" s="146">
        <v>10.8</v>
      </c>
      <c r="H66" s="142">
        <v>12.1</v>
      </c>
      <c r="I66" s="142">
        <v>14.759631215014817</v>
      </c>
      <c r="J66" s="141">
        <v>14.499999999999998</v>
      </c>
    </row>
    <row r="67" spans="1:12" x14ac:dyDescent="0.35">
      <c r="A67">
        <v>60</v>
      </c>
      <c r="B67">
        <v>8900</v>
      </c>
      <c r="C67" s="404" t="s">
        <v>139</v>
      </c>
      <c r="D67" s="91">
        <v>2.5</v>
      </c>
      <c r="E67" s="91">
        <v>2.9</v>
      </c>
      <c r="F67" s="91">
        <v>2.4</v>
      </c>
      <c r="G67" s="146">
        <v>2.9</v>
      </c>
      <c r="H67" s="142">
        <v>4.0999999999999996</v>
      </c>
      <c r="I67" s="142">
        <v>5.7401726065888701</v>
      </c>
      <c r="J67" s="141">
        <v>6.2</v>
      </c>
    </row>
    <row r="68" spans="1:12" x14ac:dyDescent="0.35">
      <c r="A68">
        <v>61</v>
      </c>
      <c r="B68">
        <v>2660</v>
      </c>
      <c r="C68" s="404" t="s">
        <v>140</v>
      </c>
      <c r="D68" s="91">
        <v>4</v>
      </c>
      <c r="E68" s="91">
        <v>5</v>
      </c>
      <c r="F68" s="91">
        <v>4.3</v>
      </c>
      <c r="G68" s="146">
        <v>5.7</v>
      </c>
      <c r="H68" s="142">
        <v>7.4</v>
      </c>
      <c r="I68" s="142">
        <v>11.774620756079942</v>
      </c>
      <c r="J68" s="141">
        <v>11.8</v>
      </c>
    </row>
    <row r="69" spans="1:12" s="378" customFormat="1" ht="19" x14ac:dyDescent="0.35">
      <c r="A69">
        <v>62</v>
      </c>
      <c r="B69" s="378">
        <v>9400</v>
      </c>
      <c r="C69" s="421" t="s">
        <v>621</v>
      </c>
      <c r="D69" s="379">
        <v>6.3</v>
      </c>
      <c r="E69" s="379">
        <v>7</v>
      </c>
      <c r="F69" s="379">
        <v>7.7</v>
      </c>
      <c r="G69" s="432">
        <v>8.8000000000000007</v>
      </c>
      <c r="H69" s="433">
        <v>10.199999999999999</v>
      </c>
      <c r="I69" s="433">
        <v>16.868754163890738</v>
      </c>
      <c r="J69" s="141">
        <v>17.399999999999999</v>
      </c>
      <c r="L69"/>
    </row>
    <row r="70" spans="1:12" x14ac:dyDescent="0.35">
      <c r="A70">
        <v>63</v>
      </c>
      <c r="B70">
        <v>499</v>
      </c>
      <c r="C70" s="404" t="s">
        <v>141</v>
      </c>
      <c r="D70" s="96">
        <v>3.6</v>
      </c>
      <c r="E70" s="91">
        <v>3</v>
      </c>
      <c r="F70" s="91">
        <v>2.6</v>
      </c>
      <c r="G70" s="146">
        <v>3</v>
      </c>
      <c r="H70" s="142">
        <v>4.3</v>
      </c>
      <c r="I70" s="142">
        <v>6.2691052277084092</v>
      </c>
      <c r="J70" s="141">
        <v>6.9</v>
      </c>
    </row>
    <row r="71" spans="1:12" x14ac:dyDescent="0.35">
      <c r="A71">
        <v>64</v>
      </c>
      <c r="B71">
        <v>240</v>
      </c>
      <c r="C71" s="404" t="s">
        <v>142</v>
      </c>
      <c r="D71" s="96">
        <v>6.4</v>
      </c>
      <c r="E71" s="91">
        <v>6.9</v>
      </c>
      <c r="F71" s="91">
        <v>7.1</v>
      </c>
      <c r="G71" s="146">
        <v>6.9</v>
      </c>
      <c r="H71" s="142">
        <v>7.7</v>
      </c>
      <c r="I71" s="142">
        <v>11.26561786559296</v>
      </c>
      <c r="J71" s="141">
        <v>12.3</v>
      </c>
    </row>
    <row r="72" spans="1:12" x14ac:dyDescent="0.35">
      <c r="A72">
        <v>65</v>
      </c>
      <c r="B72">
        <v>831</v>
      </c>
      <c r="C72" s="404" t="s">
        <v>143</v>
      </c>
      <c r="D72" s="96"/>
      <c r="E72" s="91"/>
      <c r="F72" s="91"/>
      <c r="G72" s="146"/>
      <c r="H72" s="142"/>
      <c r="I72" s="142">
        <v>8.8461895479439328</v>
      </c>
      <c r="J72" s="141">
        <v>9.1999999999999993</v>
      </c>
    </row>
    <row r="73" spans="1:12" x14ac:dyDescent="0.35">
      <c r="A73">
        <v>66</v>
      </c>
      <c r="B73">
        <v>3000</v>
      </c>
      <c r="C73" s="404" t="s">
        <v>343</v>
      </c>
      <c r="D73" s="96">
        <v>6.7</v>
      </c>
      <c r="E73" s="91">
        <v>7.5</v>
      </c>
      <c r="F73" s="91">
        <v>7.5</v>
      </c>
      <c r="G73" s="146">
        <v>8.1</v>
      </c>
      <c r="H73" s="142">
        <v>8.1999999999999993</v>
      </c>
      <c r="I73" s="142">
        <v>9.3388102179574375</v>
      </c>
      <c r="J73" s="141">
        <v>9.5</v>
      </c>
    </row>
    <row r="74" spans="1:12" s="434" customFormat="1" ht="19" x14ac:dyDescent="0.35">
      <c r="A74">
        <v>67</v>
      </c>
      <c r="B74" s="434">
        <v>3000.5</v>
      </c>
      <c r="C74" s="435" t="s">
        <v>620</v>
      </c>
      <c r="D74" s="439">
        <v>7.4</v>
      </c>
      <c r="E74" s="439">
        <v>8.6999999999999993</v>
      </c>
      <c r="F74" s="439">
        <v>8.8000000000000007</v>
      </c>
      <c r="G74" s="440">
        <v>10.3</v>
      </c>
      <c r="H74" s="438">
        <v>10.8</v>
      </c>
      <c r="I74" s="438">
        <v>12.390990361973605</v>
      </c>
      <c r="J74" s="141">
        <v>12.632700566633769</v>
      </c>
      <c r="L74"/>
    </row>
    <row r="75" spans="1:12" x14ac:dyDescent="0.35">
      <c r="A75">
        <v>68</v>
      </c>
      <c r="B75">
        <v>502</v>
      </c>
      <c r="C75" s="404" t="s">
        <v>145</v>
      </c>
      <c r="D75" s="91"/>
      <c r="E75" s="91">
        <v>3.2</v>
      </c>
      <c r="F75" s="91">
        <v>2.9</v>
      </c>
      <c r="G75" s="146">
        <v>3.1</v>
      </c>
      <c r="H75" s="142">
        <v>4.7</v>
      </c>
      <c r="I75" s="142">
        <v>6.1189313415685147</v>
      </c>
      <c r="J75" s="141">
        <v>6.4</v>
      </c>
    </row>
    <row r="76" spans="1:12" x14ac:dyDescent="0.35">
      <c r="A76">
        <v>69</v>
      </c>
      <c r="B76">
        <v>504</v>
      </c>
      <c r="C76" s="404" t="s">
        <v>146</v>
      </c>
      <c r="D76" s="91"/>
      <c r="E76" s="91"/>
      <c r="F76" s="91"/>
      <c r="G76" s="146"/>
      <c r="H76" s="142">
        <v>3.7</v>
      </c>
      <c r="I76" s="142">
        <v>4.879589974022327</v>
      </c>
      <c r="J76" s="141">
        <v>5.2</v>
      </c>
    </row>
    <row r="77" spans="1:12" x14ac:dyDescent="0.35">
      <c r="A77">
        <v>70</v>
      </c>
      <c r="B77">
        <v>1059</v>
      </c>
      <c r="C77" s="404" t="s">
        <v>147</v>
      </c>
      <c r="D77" s="91"/>
      <c r="E77" s="91"/>
      <c r="F77" s="91"/>
      <c r="G77" s="146"/>
      <c r="H77" s="142">
        <v>1.9</v>
      </c>
      <c r="I77" s="142">
        <v>2.2282512008539408</v>
      </c>
      <c r="J77" s="141">
        <v>2.2000000000000002</v>
      </c>
    </row>
    <row r="78" spans="1:12" x14ac:dyDescent="0.35">
      <c r="A78">
        <v>71</v>
      </c>
      <c r="B78">
        <v>507</v>
      </c>
      <c r="C78" s="404" t="s">
        <v>149</v>
      </c>
      <c r="D78" s="91"/>
      <c r="E78" s="91"/>
      <c r="F78" s="91"/>
      <c r="G78" s="146"/>
      <c r="H78" s="142"/>
      <c r="I78" s="142">
        <v>8.6782506833268247</v>
      </c>
      <c r="J78" s="141">
        <v>9.6999999999999993</v>
      </c>
    </row>
    <row r="79" spans="1:12" x14ac:dyDescent="0.35">
      <c r="A79">
        <v>72</v>
      </c>
      <c r="B79">
        <v>168</v>
      </c>
      <c r="C79" s="404" t="s">
        <v>150</v>
      </c>
      <c r="D79" s="91"/>
      <c r="E79" s="91"/>
      <c r="F79" s="91"/>
      <c r="G79" s="146"/>
      <c r="H79" s="142">
        <v>4.9000000000000004</v>
      </c>
      <c r="I79" s="142">
        <v>9.5141700404858298</v>
      </c>
      <c r="J79" s="141">
        <v>9.9000000000000021</v>
      </c>
    </row>
    <row r="80" spans="1:12" x14ac:dyDescent="0.35">
      <c r="A80">
        <v>73</v>
      </c>
      <c r="B80">
        <v>509</v>
      </c>
      <c r="C80" s="404" t="s">
        <v>151</v>
      </c>
      <c r="D80" s="91">
        <v>3.9</v>
      </c>
      <c r="E80" s="91">
        <v>3.6</v>
      </c>
      <c r="F80" s="91">
        <v>2.7</v>
      </c>
      <c r="G80" s="146">
        <v>2.6</v>
      </c>
      <c r="H80" s="142">
        <v>3.7</v>
      </c>
      <c r="I80" s="142">
        <v>5.3771760154738875</v>
      </c>
      <c r="J80" s="141">
        <v>5.8</v>
      </c>
    </row>
    <row r="81" spans="1:12" x14ac:dyDescent="0.35">
      <c r="A81">
        <v>74</v>
      </c>
      <c r="B81">
        <v>510</v>
      </c>
      <c r="C81" s="404" t="s">
        <v>152</v>
      </c>
      <c r="D81" s="91">
        <v>2.7</v>
      </c>
      <c r="E81" s="91">
        <v>2.8</v>
      </c>
      <c r="F81" s="91">
        <v>2.1</v>
      </c>
      <c r="G81" s="146">
        <v>2.1</v>
      </c>
      <c r="H81" s="142">
        <v>3</v>
      </c>
      <c r="I81" s="142">
        <v>3.8745029580060133</v>
      </c>
      <c r="J81" s="141">
        <v>4.0999999999999996</v>
      </c>
    </row>
    <row r="82" spans="1:12" s="378" customFormat="1" x14ac:dyDescent="0.35">
      <c r="A82">
        <v>75</v>
      </c>
      <c r="B82" s="378">
        <v>6900</v>
      </c>
      <c r="C82" s="421" t="s">
        <v>153</v>
      </c>
      <c r="D82" s="379">
        <v>7.6</v>
      </c>
      <c r="E82" s="379">
        <v>8.1</v>
      </c>
      <c r="F82" s="379">
        <v>8.1999999999999993</v>
      </c>
      <c r="G82" s="432">
        <v>11.1</v>
      </c>
      <c r="H82" s="433">
        <v>13.2</v>
      </c>
      <c r="I82" s="433">
        <v>19.573799469704408</v>
      </c>
      <c r="J82" s="141">
        <v>20.5</v>
      </c>
      <c r="L82"/>
    </row>
    <row r="83" spans="1:12" x14ac:dyDescent="0.35">
      <c r="A83">
        <v>76</v>
      </c>
      <c r="B83">
        <v>634</v>
      </c>
      <c r="C83" s="404" t="s">
        <v>154</v>
      </c>
      <c r="D83" s="91">
        <v>3.1</v>
      </c>
      <c r="E83" s="91">
        <v>2.2999999999999998</v>
      </c>
      <c r="F83" s="91">
        <v>2.5</v>
      </c>
      <c r="G83" s="146">
        <v>2.7</v>
      </c>
      <c r="H83" s="142">
        <v>3.2</v>
      </c>
      <c r="I83" s="142">
        <v>4.2669854881266494</v>
      </c>
      <c r="J83" s="141">
        <v>4.5999999999999996</v>
      </c>
    </row>
    <row r="84" spans="1:12" x14ac:dyDescent="0.35">
      <c r="A84">
        <v>77</v>
      </c>
      <c r="B84">
        <v>654</v>
      </c>
      <c r="C84" s="404" t="s">
        <v>155</v>
      </c>
      <c r="D84" s="96">
        <v>2.5</v>
      </c>
      <c r="E84" s="96">
        <v>2.2999999999999998</v>
      </c>
      <c r="F84" s="96">
        <v>2.2999999999999998</v>
      </c>
      <c r="G84" s="146">
        <v>2.9</v>
      </c>
      <c r="H84" s="142">
        <v>4.0999999999999996</v>
      </c>
      <c r="I84" s="142">
        <v>6.0018658650357626</v>
      </c>
      <c r="J84" s="141">
        <v>6.5999999999999988</v>
      </c>
    </row>
    <row r="85" spans="1:12" x14ac:dyDescent="0.35">
      <c r="A85">
        <v>78</v>
      </c>
      <c r="B85">
        <v>1139</v>
      </c>
      <c r="C85" s="404" t="s">
        <v>156</v>
      </c>
      <c r="D85" s="91">
        <v>2.6</v>
      </c>
      <c r="E85" s="91">
        <v>4.5</v>
      </c>
      <c r="F85" s="91">
        <v>7.3</v>
      </c>
      <c r="G85" s="146">
        <v>11.2</v>
      </c>
      <c r="H85" s="142">
        <v>13.1</v>
      </c>
      <c r="I85" s="142">
        <v>18.973591778327044</v>
      </c>
      <c r="J85" s="141">
        <v>19.7</v>
      </c>
    </row>
    <row r="86" spans="1:12" x14ac:dyDescent="0.35">
      <c r="A86">
        <v>79</v>
      </c>
      <c r="B86">
        <v>7000</v>
      </c>
      <c r="C86" s="404" t="s">
        <v>215</v>
      </c>
      <c r="D86" s="96">
        <v>5.4</v>
      </c>
      <c r="E86" s="96">
        <v>6.5</v>
      </c>
      <c r="F86" s="96">
        <v>7</v>
      </c>
      <c r="G86" s="146">
        <v>9.4</v>
      </c>
      <c r="H86" s="142">
        <v>10.6</v>
      </c>
      <c r="I86" s="142">
        <v>12.302920970691444</v>
      </c>
      <c r="J86" s="141">
        <v>12.1</v>
      </c>
    </row>
    <row r="87" spans="1:12" s="434" customFormat="1" ht="19" x14ac:dyDescent="0.35">
      <c r="A87">
        <v>80</v>
      </c>
      <c r="B87" s="434">
        <v>7000.5</v>
      </c>
      <c r="C87" s="435" t="s">
        <v>620</v>
      </c>
      <c r="D87" s="439">
        <v>5.6</v>
      </c>
      <c r="E87" s="439">
        <v>7.3</v>
      </c>
      <c r="F87" s="439">
        <v>8.3000000000000007</v>
      </c>
      <c r="G87" s="437">
        <v>11.2</v>
      </c>
      <c r="H87" s="438">
        <v>13.5</v>
      </c>
      <c r="I87" s="438">
        <v>15.994294669742379</v>
      </c>
      <c r="J87" s="141">
        <v>15.287335285505124</v>
      </c>
      <c r="L87"/>
    </row>
    <row r="88" spans="1:12" x14ac:dyDescent="0.35">
      <c r="A88">
        <v>81</v>
      </c>
      <c r="B88">
        <v>1060</v>
      </c>
      <c r="C88" s="404" t="s">
        <v>463</v>
      </c>
      <c r="D88" s="96"/>
      <c r="E88" s="96"/>
      <c r="F88" s="96"/>
      <c r="G88" s="146"/>
      <c r="H88" s="142"/>
      <c r="I88" s="142">
        <v>2.4928288485179619</v>
      </c>
      <c r="J88" s="141">
        <v>2.5</v>
      </c>
    </row>
    <row r="89" spans="1:12" x14ac:dyDescent="0.35">
      <c r="A89">
        <v>82</v>
      </c>
      <c r="B89">
        <v>1015</v>
      </c>
      <c r="C89" s="404" t="s">
        <v>158</v>
      </c>
      <c r="D89" s="96">
        <v>3.6</v>
      </c>
      <c r="E89" s="96">
        <v>3.4</v>
      </c>
      <c r="F89" s="96">
        <v>3.6</v>
      </c>
      <c r="G89" s="146">
        <v>4.9000000000000004</v>
      </c>
      <c r="H89" s="142">
        <v>9.6</v>
      </c>
      <c r="I89" s="142">
        <v>16.686600404173713</v>
      </c>
      <c r="J89" s="141">
        <v>16.900000000000002</v>
      </c>
    </row>
    <row r="90" spans="1:12" ht="19" x14ac:dyDescent="0.35">
      <c r="A90">
        <v>83</v>
      </c>
      <c r="B90">
        <v>516</v>
      </c>
      <c r="C90" s="404" t="s">
        <v>633</v>
      </c>
      <c r="D90" s="96"/>
      <c r="E90" s="96"/>
      <c r="F90" s="96"/>
      <c r="G90" s="146">
        <v>2.9</v>
      </c>
      <c r="H90" s="142">
        <v>9.6</v>
      </c>
      <c r="I90" s="142">
        <v>5.5738978442415998</v>
      </c>
      <c r="J90" s="141">
        <v>6.1</v>
      </c>
    </row>
    <row r="91" spans="1:12" x14ac:dyDescent="0.35">
      <c r="A91">
        <v>84</v>
      </c>
      <c r="B91">
        <v>874</v>
      </c>
      <c r="C91" s="404" t="s">
        <v>159</v>
      </c>
      <c r="D91" s="96">
        <v>5.4</v>
      </c>
      <c r="E91" s="96">
        <v>7.7</v>
      </c>
      <c r="F91" s="91">
        <v>7.8</v>
      </c>
      <c r="G91" s="146">
        <v>10.5</v>
      </c>
      <c r="H91" s="142">
        <v>11.3</v>
      </c>
      <c r="I91" s="142">
        <v>14.928854676930253</v>
      </c>
      <c r="J91" s="141">
        <v>15.2</v>
      </c>
    </row>
    <row r="92" spans="1:12" x14ac:dyDescent="0.35">
      <c r="A92">
        <v>85</v>
      </c>
      <c r="B92">
        <v>4201</v>
      </c>
      <c r="C92" s="404" t="s">
        <v>160</v>
      </c>
      <c r="D92" s="96"/>
      <c r="E92" s="96"/>
      <c r="F92" s="96"/>
      <c r="G92" s="142"/>
      <c r="H92" s="142"/>
      <c r="I92" s="142">
        <v>7.7394159936096569</v>
      </c>
      <c r="J92" s="141">
        <v>8.1999999999999993</v>
      </c>
    </row>
    <row r="93" spans="1:12" ht="19" x14ac:dyDescent="0.35">
      <c r="A93">
        <v>86</v>
      </c>
      <c r="B93">
        <v>0</v>
      </c>
      <c r="C93" s="404" t="s">
        <v>622</v>
      </c>
      <c r="D93" s="91"/>
      <c r="E93" s="91"/>
      <c r="F93" s="91"/>
      <c r="G93" s="146">
        <v>2.2000000000000002</v>
      </c>
      <c r="H93" s="142"/>
      <c r="I93" s="142"/>
      <c r="J93" s="141"/>
    </row>
    <row r="94" spans="1:12" s="75" customFormat="1" x14ac:dyDescent="0.35">
      <c r="A94">
        <v>87</v>
      </c>
      <c r="B94">
        <v>1200</v>
      </c>
      <c r="C94" s="404" t="s">
        <v>341</v>
      </c>
      <c r="D94" s="134"/>
      <c r="E94" s="135"/>
      <c r="F94" s="135"/>
      <c r="G94" s="147"/>
      <c r="H94" s="142">
        <v>4</v>
      </c>
      <c r="I94" s="142">
        <v>8.9576048258448928</v>
      </c>
      <c r="J94" s="141">
        <v>10.100000000000001</v>
      </c>
      <c r="L94"/>
    </row>
    <row r="95" spans="1:12" x14ac:dyDescent="0.35">
      <c r="A95">
        <v>88</v>
      </c>
      <c r="B95">
        <v>3797</v>
      </c>
      <c r="C95" s="404" t="s">
        <v>216</v>
      </c>
      <c r="D95" s="91"/>
      <c r="E95" s="91"/>
      <c r="F95" s="91"/>
      <c r="G95" s="146">
        <v>1.2</v>
      </c>
      <c r="H95" s="142">
        <v>0.6</v>
      </c>
      <c r="I95" s="142">
        <v>0.95424987494709301</v>
      </c>
      <c r="J95" s="141">
        <v>1.1000000000000001</v>
      </c>
    </row>
    <row r="96" spans="1:12" x14ac:dyDescent="0.35">
      <c r="A96">
        <v>89</v>
      </c>
      <c r="B96" s="378">
        <v>28</v>
      </c>
      <c r="C96" s="421" t="s">
        <v>162</v>
      </c>
      <c r="D96" s="91"/>
      <c r="E96" s="91"/>
      <c r="F96" s="91"/>
      <c r="G96" s="146"/>
      <c r="H96" s="142"/>
      <c r="I96" s="142">
        <v>9.0638044126416233</v>
      </c>
      <c r="J96" s="141">
        <v>11.456819517547721</v>
      </c>
    </row>
    <row r="97" spans="1:12" x14ac:dyDescent="0.35">
      <c r="A97">
        <v>90</v>
      </c>
      <c r="B97" s="378">
        <v>1268</v>
      </c>
      <c r="C97" s="421" t="s">
        <v>163</v>
      </c>
      <c r="D97" s="91"/>
      <c r="E97" s="91"/>
      <c r="F97" s="91"/>
      <c r="G97" s="146"/>
      <c r="H97" s="142"/>
      <c r="I97" s="142"/>
      <c r="J97" s="141">
        <v>9.3999999999999986</v>
      </c>
    </row>
    <row r="98" spans="1:12" ht="19" x14ac:dyDescent="0.35">
      <c r="A98">
        <v>91</v>
      </c>
      <c r="B98">
        <v>0</v>
      </c>
      <c r="C98" s="404" t="s">
        <v>623</v>
      </c>
      <c r="D98" s="91"/>
      <c r="E98" s="91"/>
      <c r="F98" s="91"/>
      <c r="G98" s="146">
        <v>0.8</v>
      </c>
      <c r="H98" s="142"/>
      <c r="I98" s="142"/>
      <c r="J98" s="141"/>
    </row>
    <row r="99" spans="1:12" x14ac:dyDescent="0.35">
      <c r="A99">
        <v>92</v>
      </c>
      <c r="B99">
        <v>3616</v>
      </c>
      <c r="C99" s="404" t="s">
        <v>164</v>
      </c>
      <c r="D99" s="91"/>
      <c r="E99" s="91"/>
      <c r="F99" s="91">
        <v>1.1000000000000001</v>
      </c>
      <c r="G99" s="146">
        <v>3.8</v>
      </c>
      <c r="H99" s="142">
        <v>6.1</v>
      </c>
      <c r="I99" s="142">
        <v>10.735612746393278</v>
      </c>
      <c r="J99" s="141">
        <v>12.199999999999998</v>
      </c>
    </row>
    <row r="100" spans="1:12" x14ac:dyDescent="0.35">
      <c r="A100">
        <v>93</v>
      </c>
      <c r="B100">
        <v>1327</v>
      </c>
      <c r="C100" s="404" t="s">
        <v>165</v>
      </c>
      <c r="D100" s="91"/>
      <c r="E100" s="91"/>
      <c r="F100" s="91"/>
      <c r="G100" s="146"/>
      <c r="H100" s="142">
        <v>3.4</v>
      </c>
      <c r="I100" s="142">
        <v>5.11703511053316</v>
      </c>
      <c r="J100" s="141">
        <v>5.5</v>
      </c>
    </row>
    <row r="101" spans="1:12" ht="32" x14ac:dyDescent="0.35">
      <c r="A101">
        <v>94</v>
      </c>
      <c r="B101">
        <v>1063</v>
      </c>
      <c r="C101" s="404" t="s">
        <v>344</v>
      </c>
      <c r="D101" s="91">
        <v>4.4000000000000004</v>
      </c>
      <c r="E101" s="91">
        <v>3.7</v>
      </c>
      <c r="F101" s="91">
        <v>4.7</v>
      </c>
      <c r="G101" s="146">
        <v>9.9</v>
      </c>
      <c r="H101" s="142">
        <v>10.8</v>
      </c>
      <c r="I101" s="142">
        <v>14.537564415513968</v>
      </c>
      <c r="J101" s="141">
        <v>15.4</v>
      </c>
    </row>
    <row r="102" spans="1:12" s="75" customFormat="1" ht="19" x14ac:dyDescent="0.35">
      <c r="A102">
        <v>95</v>
      </c>
      <c r="B102">
        <v>1063.5</v>
      </c>
      <c r="C102" s="421" t="s">
        <v>619</v>
      </c>
      <c r="D102" s="135">
        <v>3.8</v>
      </c>
      <c r="E102" s="134"/>
      <c r="F102" s="135"/>
      <c r="G102" s="147">
        <v>11.1</v>
      </c>
      <c r="H102" s="239">
        <v>11.8</v>
      </c>
      <c r="I102" s="239">
        <v>16.352675207234363</v>
      </c>
      <c r="J102" s="141">
        <v>17.302833731649027</v>
      </c>
      <c r="L102"/>
    </row>
    <row r="103" spans="1:12" x14ac:dyDescent="0.35">
      <c r="A103">
        <v>96</v>
      </c>
      <c r="B103">
        <v>481</v>
      </c>
      <c r="C103" s="404" t="s">
        <v>466</v>
      </c>
      <c r="D103" s="91">
        <v>3.5</v>
      </c>
      <c r="E103" s="91">
        <v>3.4</v>
      </c>
      <c r="F103" s="91">
        <v>2.7</v>
      </c>
      <c r="G103" s="146">
        <v>2.9</v>
      </c>
      <c r="H103" s="142">
        <v>4.2</v>
      </c>
      <c r="I103" s="142">
        <v>5.8861439312567132</v>
      </c>
      <c r="J103" s="141">
        <v>6.4000000000000012</v>
      </c>
    </row>
    <row r="104" spans="1:12" x14ac:dyDescent="0.35">
      <c r="A104">
        <v>97</v>
      </c>
      <c r="B104" s="75">
        <v>9100</v>
      </c>
      <c r="C104" s="421" t="s">
        <v>433</v>
      </c>
      <c r="D104" s="91">
        <v>9.5</v>
      </c>
      <c r="E104" s="91">
        <v>12.6</v>
      </c>
      <c r="F104" s="91">
        <v>12.9</v>
      </c>
      <c r="G104" s="146">
        <v>14.2</v>
      </c>
      <c r="H104" s="142">
        <v>13.9</v>
      </c>
      <c r="I104" s="142">
        <v>18.045506795591319</v>
      </c>
      <c r="J104" s="141">
        <v>18.499999999999996</v>
      </c>
    </row>
    <row r="105" spans="1:12" ht="35" x14ac:dyDescent="0.35">
      <c r="A105">
        <v>98</v>
      </c>
      <c r="B105">
        <v>1061</v>
      </c>
      <c r="C105" s="404" t="s">
        <v>613</v>
      </c>
      <c r="D105" s="91">
        <v>7.4</v>
      </c>
      <c r="E105" s="91">
        <v>9.9</v>
      </c>
      <c r="F105" s="91">
        <v>10.9</v>
      </c>
      <c r="G105" s="146">
        <v>14.9</v>
      </c>
      <c r="H105" s="142">
        <v>16.600000000000001</v>
      </c>
      <c r="I105" s="142">
        <v>18.639864558742879</v>
      </c>
      <c r="J105" s="141">
        <v>17.8</v>
      </c>
    </row>
    <row r="106" spans="1:12" s="75" customFormat="1" ht="19" x14ac:dyDescent="0.35">
      <c r="A106">
        <v>99</v>
      </c>
      <c r="B106">
        <v>1061.5</v>
      </c>
      <c r="C106" s="421" t="s">
        <v>619</v>
      </c>
      <c r="D106" s="134"/>
      <c r="E106" s="134">
        <v>10.8</v>
      </c>
      <c r="F106" s="134"/>
      <c r="G106" s="147">
        <v>16</v>
      </c>
      <c r="H106" s="142">
        <v>19.2</v>
      </c>
      <c r="I106" s="142">
        <v>24.636242254099763</v>
      </c>
      <c r="J106" s="141">
        <v>25.85227272727273</v>
      </c>
      <c r="L106"/>
    </row>
    <row r="107" spans="1:12" x14ac:dyDescent="0.35">
      <c r="A107">
        <v>100</v>
      </c>
      <c r="B107">
        <v>522</v>
      </c>
      <c r="C107" s="404" t="s">
        <v>168</v>
      </c>
      <c r="D107" s="91"/>
      <c r="E107" s="91"/>
      <c r="F107" s="91"/>
      <c r="G107" s="146"/>
      <c r="H107" s="142">
        <v>3.3</v>
      </c>
      <c r="I107" s="142">
        <v>4.3432600705123399</v>
      </c>
      <c r="J107" s="141">
        <v>4.5999999999999996</v>
      </c>
    </row>
    <row r="108" spans="1:12" x14ac:dyDescent="0.35">
      <c r="A108">
        <v>101</v>
      </c>
      <c r="B108">
        <v>7200</v>
      </c>
      <c r="C108" s="404" t="s">
        <v>169</v>
      </c>
      <c r="D108" s="91">
        <v>7.7</v>
      </c>
      <c r="E108" s="91">
        <v>9.6</v>
      </c>
      <c r="F108" s="91">
        <v>9</v>
      </c>
      <c r="G108" s="146">
        <v>10.199999999999999</v>
      </c>
      <c r="H108" s="142">
        <v>8.6999999999999993</v>
      </c>
      <c r="I108" s="142">
        <v>13.617717824320593</v>
      </c>
      <c r="J108" s="141">
        <v>14.3</v>
      </c>
    </row>
    <row r="109" spans="1:12" x14ac:dyDescent="0.35">
      <c r="A109">
        <v>102</v>
      </c>
      <c r="B109">
        <v>7300</v>
      </c>
      <c r="C109" s="404" t="s">
        <v>170</v>
      </c>
      <c r="D109" s="91">
        <v>4</v>
      </c>
      <c r="E109" s="91">
        <v>3.6</v>
      </c>
      <c r="F109" s="91">
        <v>3.3</v>
      </c>
      <c r="G109" s="146">
        <v>4.5</v>
      </c>
      <c r="H109" s="142">
        <v>6.4</v>
      </c>
      <c r="I109" s="142">
        <v>8.8440970793911973</v>
      </c>
      <c r="J109" s="141">
        <v>9.5</v>
      </c>
    </row>
    <row r="110" spans="1:12" s="75" customFormat="1" x14ac:dyDescent="0.35">
      <c r="A110">
        <v>103</v>
      </c>
      <c r="B110">
        <v>2500</v>
      </c>
      <c r="C110" s="404" t="s">
        <v>171</v>
      </c>
      <c r="D110" s="134">
        <v>8.4</v>
      </c>
      <c r="E110" s="134">
        <v>11.4</v>
      </c>
      <c r="F110" s="134">
        <v>11.6</v>
      </c>
      <c r="G110" s="147">
        <v>10.5</v>
      </c>
      <c r="H110" s="142">
        <v>11.4</v>
      </c>
      <c r="I110" s="142">
        <v>18.761179749573607</v>
      </c>
      <c r="J110" s="141">
        <v>19.900000000000002</v>
      </c>
      <c r="L110"/>
    </row>
    <row r="111" spans="1:12" x14ac:dyDescent="0.35">
      <c r="A111">
        <v>104</v>
      </c>
      <c r="B111" s="75">
        <v>246</v>
      </c>
      <c r="C111" s="421" t="s">
        <v>172</v>
      </c>
      <c r="D111" s="91">
        <v>3.1</v>
      </c>
      <c r="E111" s="91">
        <v>4.3</v>
      </c>
      <c r="F111" s="91">
        <v>4.5</v>
      </c>
      <c r="G111" s="146">
        <v>6.6</v>
      </c>
      <c r="H111" s="142">
        <v>5.9</v>
      </c>
      <c r="I111" s="142">
        <v>6.2438606654408986</v>
      </c>
      <c r="J111" s="141">
        <v>6.2999999999999989</v>
      </c>
    </row>
    <row r="112" spans="1:12" x14ac:dyDescent="0.35">
      <c r="A112">
        <v>105</v>
      </c>
      <c r="B112" s="75">
        <v>7400</v>
      </c>
      <c r="C112" s="421" t="s">
        <v>173</v>
      </c>
      <c r="D112" s="91">
        <v>8.1999999999999993</v>
      </c>
      <c r="E112" s="91">
        <v>11.2</v>
      </c>
      <c r="F112" s="91">
        <v>11.9</v>
      </c>
      <c r="G112" s="146">
        <v>14.8</v>
      </c>
      <c r="H112" s="142">
        <v>14.6</v>
      </c>
      <c r="I112" s="142">
        <v>18.412724137775797</v>
      </c>
      <c r="J112" s="141">
        <v>18.800000000000004</v>
      </c>
    </row>
    <row r="113" spans="1:12" x14ac:dyDescent="0.35">
      <c r="A113">
        <v>106</v>
      </c>
      <c r="B113">
        <v>7500</v>
      </c>
      <c r="C113" s="404" t="s">
        <v>174</v>
      </c>
      <c r="D113" s="91">
        <v>3.5</v>
      </c>
      <c r="E113" s="91">
        <v>3.3</v>
      </c>
      <c r="F113" s="91">
        <v>2.8</v>
      </c>
      <c r="G113" s="146">
        <v>2.8</v>
      </c>
      <c r="H113" s="142">
        <v>4.0999999999999996</v>
      </c>
      <c r="I113" s="142">
        <v>5.3983537816431122</v>
      </c>
      <c r="J113" s="141">
        <v>5.6999999999999993</v>
      </c>
    </row>
    <row r="114" spans="1:12" x14ac:dyDescent="0.35">
      <c r="A114">
        <v>107</v>
      </c>
      <c r="B114">
        <v>532</v>
      </c>
      <c r="C114" s="404" t="s">
        <v>177</v>
      </c>
      <c r="D114" s="91"/>
      <c r="E114" s="91"/>
      <c r="F114" s="91"/>
      <c r="G114" s="146"/>
      <c r="H114" s="142">
        <v>3.4</v>
      </c>
      <c r="I114" s="142">
        <v>5.1444575471698109</v>
      </c>
      <c r="J114" s="141">
        <v>5.7</v>
      </c>
    </row>
    <row r="115" spans="1:12" x14ac:dyDescent="0.35">
      <c r="A115">
        <v>108</v>
      </c>
      <c r="B115">
        <v>7600</v>
      </c>
      <c r="C115" s="404" t="s">
        <v>217</v>
      </c>
      <c r="D115" s="96">
        <v>5.7</v>
      </c>
      <c r="E115" s="96">
        <v>7.1</v>
      </c>
      <c r="F115" s="96">
        <v>8.1</v>
      </c>
      <c r="G115" s="143">
        <v>11.1</v>
      </c>
      <c r="H115" s="142">
        <v>11.4</v>
      </c>
      <c r="I115" s="142">
        <v>14.191059127729632</v>
      </c>
      <c r="J115" s="141">
        <v>14.700000000000003</v>
      </c>
    </row>
    <row r="116" spans="1:12" s="434" customFormat="1" ht="19" x14ac:dyDescent="0.35">
      <c r="A116">
        <v>109</v>
      </c>
      <c r="B116" s="434">
        <v>7600.5</v>
      </c>
      <c r="C116" s="435" t="s">
        <v>620</v>
      </c>
      <c r="D116" s="436">
        <v>6.3</v>
      </c>
      <c r="E116" s="436">
        <v>8</v>
      </c>
      <c r="F116" s="436">
        <v>9.6999999999999993</v>
      </c>
      <c r="G116" s="437">
        <v>13.4</v>
      </c>
      <c r="H116" s="438">
        <v>14.1</v>
      </c>
      <c r="I116" s="438">
        <v>17.869250847559329</v>
      </c>
      <c r="J116" s="141">
        <v>19.149008537124587</v>
      </c>
      <c r="L116"/>
    </row>
    <row r="117" spans="1:12" x14ac:dyDescent="0.35">
      <c r="A117">
        <v>110</v>
      </c>
      <c r="B117">
        <v>534</v>
      </c>
      <c r="C117" s="404" t="s">
        <v>486</v>
      </c>
      <c r="D117" s="91"/>
      <c r="E117" s="91"/>
      <c r="F117" s="91"/>
      <c r="G117" s="146"/>
      <c r="H117" s="142">
        <v>6.5</v>
      </c>
      <c r="I117" s="142">
        <v>9.1175771029889798</v>
      </c>
      <c r="J117" s="141">
        <v>9.6999999999999993</v>
      </c>
    </row>
    <row r="118" spans="1:12" x14ac:dyDescent="0.35">
      <c r="A118">
        <v>111</v>
      </c>
      <c r="B118">
        <v>7700</v>
      </c>
      <c r="C118" s="404" t="s">
        <v>179</v>
      </c>
      <c r="D118" s="91">
        <v>6.6</v>
      </c>
      <c r="E118" s="91">
        <v>7.9</v>
      </c>
      <c r="F118" s="91">
        <v>8.1999999999999993</v>
      </c>
      <c r="G118" s="146">
        <v>11.3</v>
      </c>
      <c r="H118" s="142">
        <v>12.5</v>
      </c>
      <c r="I118" s="142">
        <v>14.534340925505118</v>
      </c>
      <c r="J118" s="141">
        <v>15.000000000000002</v>
      </c>
    </row>
    <row r="119" spans="1:12" x14ac:dyDescent="0.35">
      <c r="A119">
        <v>112</v>
      </c>
      <c r="B119">
        <v>531</v>
      </c>
      <c r="C119" s="404" t="s">
        <v>180</v>
      </c>
      <c r="D119" s="91">
        <v>2.6</v>
      </c>
      <c r="E119" s="91">
        <v>3</v>
      </c>
      <c r="F119" s="91">
        <v>2.7</v>
      </c>
      <c r="G119" s="146">
        <v>2.6</v>
      </c>
      <c r="H119" s="142">
        <v>3.6</v>
      </c>
      <c r="I119" s="142">
        <v>4.8720097516379708</v>
      </c>
      <c r="J119" s="141">
        <v>5.3</v>
      </c>
    </row>
    <row r="120" spans="1:12" x14ac:dyDescent="0.35">
      <c r="A120">
        <v>113</v>
      </c>
      <c r="B120">
        <v>2560</v>
      </c>
      <c r="C120" s="404" t="s">
        <v>181</v>
      </c>
      <c r="D120" s="91">
        <v>2.5</v>
      </c>
      <c r="E120" s="91">
        <v>6.2</v>
      </c>
      <c r="F120" s="91">
        <v>7.6</v>
      </c>
      <c r="G120" s="146">
        <v>11.7</v>
      </c>
      <c r="H120" s="142">
        <v>14.8</v>
      </c>
      <c r="I120" s="142">
        <v>14.730961481917081</v>
      </c>
      <c r="J120" s="141">
        <v>14.7</v>
      </c>
    </row>
    <row r="121" spans="1:12" x14ac:dyDescent="0.35">
      <c r="A121">
        <v>114</v>
      </c>
      <c r="B121">
        <v>637</v>
      </c>
      <c r="C121" s="404" t="s">
        <v>182</v>
      </c>
      <c r="D121" s="91">
        <v>2.7</v>
      </c>
      <c r="E121" s="91">
        <v>2.5</v>
      </c>
      <c r="F121" s="91">
        <v>2.8</v>
      </c>
      <c r="G121" s="146">
        <v>3.4</v>
      </c>
      <c r="H121" s="142">
        <v>5</v>
      </c>
      <c r="I121" s="142">
        <v>6.3298080689385046</v>
      </c>
      <c r="J121" s="141">
        <v>6.5</v>
      </c>
    </row>
    <row r="122" spans="1:12" x14ac:dyDescent="0.35">
      <c r="A122">
        <v>115</v>
      </c>
      <c r="B122">
        <v>1192</v>
      </c>
      <c r="C122" s="404" t="s">
        <v>218</v>
      </c>
      <c r="D122" s="91"/>
      <c r="E122" s="91"/>
      <c r="F122" s="91"/>
      <c r="G122" s="146"/>
      <c r="H122" s="142">
        <v>1.6</v>
      </c>
      <c r="I122" s="142">
        <v>1.8573237653018153</v>
      </c>
      <c r="J122" s="141">
        <v>1.9</v>
      </c>
    </row>
    <row r="123" spans="1:12" x14ac:dyDescent="0.35">
      <c r="A123">
        <v>116</v>
      </c>
      <c r="B123">
        <v>7800</v>
      </c>
      <c r="C123" s="404" t="s">
        <v>185</v>
      </c>
      <c r="D123" s="91">
        <v>9.3000000000000007</v>
      </c>
      <c r="E123" s="91">
        <v>10.5</v>
      </c>
      <c r="F123" s="91">
        <v>10.8</v>
      </c>
      <c r="G123" s="146">
        <v>11.5</v>
      </c>
      <c r="H123" s="142">
        <v>9.6</v>
      </c>
      <c r="I123" s="142">
        <v>12.177787934186473</v>
      </c>
      <c r="J123" s="141">
        <v>12.9</v>
      </c>
    </row>
    <row r="124" spans="1:12" x14ac:dyDescent="0.35">
      <c r="A124">
        <v>117</v>
      </c>
      <c r="B124">
        <v>537</v>
      </c>
      <c r="C124" s="404" t="s">
        <v>184</v>
      </c>
      <c r="D124" s="91"/>
      <c r="E124" s="91"/>
      <c r="F124" s="91"/>
      <c r="G124" s="146"/>
      <c r="H124" s="142">
        <v>3.9</v>
      </c>
      <c r="I124" s="142">
        <v>5.1152416356877328</v>
      </c>
      <c r="J124" s="141">
        <v>5.6999999999999993</v>
      </c>
    </row>
    <row r="125" spans="1:12" x14ac:dyDescent="0.35">
      <c r="A125">
        <v>118</v>
      </c>
      <c r="B125">
        <v>7900</v>
      </c>
      <c r="C125" s="404" t="s">
        <v>186</v>
      </c>
      <c r="D125" s="91">
        <v>7.6</v>
      </c>
      <c r="E125" s="91">
        <v>9.6</v>
      </c>
      <c r="F125" s="91">
        <v>10.6</v>
      </c>
      <c r="G125" s="146">
        <v>12.7</v>
      </c>
      <c r="H125" s="142">
        <v>12.5</v>
      </c>
      <c r="I125" s="142">
        <v>16.396656073841044</v>
      </c>
      <c r="J125" s="141">
        <v>16.899999999999999</v>
      </c>
    </row>
    <row r="126" spans="1:12" x14ac:dyDescent="0.35">
      <c r="A126">
        <v>119</v>
      </c>
      <c r="B126">
        <v>8000</v>
      </c>
      <c r="C126" s="404" t="s">
        <v>187</v>
      </c>
      <c r="D126" s="91">
        <v>6.2</v>
      </c>
      <c r="E126" s="91">
        <v>7.3</v>
      </c>
      <c r="F126" s="91">
        <v>7.7</v>
      </c>
      <c r="G126" s="146">
        <v>10.8</v>
      </c>
      <c r="H126" s="142">
        <v>9</v>
      </c>
      <c r="I126" s="142">
        <v>9.9525803499625631</v>
      </c>
      <c r="J126" s="141">
        <v>9.6999999999999993</v>
      </c>
    </row>
    <row r="127" spans="1:12" ht="19" x14ac:dyDescent="0.35">
      <c r="A127">
        <v>120</v>
      </c>
      <c r="B127">
        <v>195</v>
      </c>
      <c r="C127" s="404" t="s">
        <v>624</v>
      </c>
      <c r="D127" s="91"/>
      <c r="E127" s="91"/>
      <c r="F127" s="91"/>
      <c r="G127" s="146"/>
      <c r="H127" s="142">
        <v>5.0999999999999996</v>
      </c>
      <c r="I127" s="142">
        <v>8.7687634810934547</v>
      </c>
      <c r="J127" s="141">
        <v>9.6999999999999993</v>
      </c>
    </row>
    <row r="128" spans="1:12" x14ac:dyDescent="0.35">
      <c r="A128">
        <v>121</v>
      </c>
      <c r="B128">
        <v>638</v>
      </c>
      <c r="C128" s="404" t="s">
        <v>188</v>
      </c>
      <c r="D128" s="91">
        <v>3</v>
      </c>
      <c r="E128" s="91">
        <v>2.2999999999999998</v>
      </c>
      <c r="F128" s="91">
        <v>2.1</v>
      </c>
      <c r="G128" s="146">
        <v>2.2000000000000002</v>
      </c>
      <c r="H128" s="142">
        <v>3.1</v>
      </c>
      <c r="I128" s="142">
        <v>4.3892480435522288</v>
      </c>
      <c r="J128" s="141">
        <v>4.8</v>
      </c>
    </row>
    <row r="129" spans="1:12" x14ac:dyDescent="0.35">
      <c r="A129">
        <v>122</v>
      </c>
      <c r="B129">
        <v>2620</v>
      </c>
      <c r="C129" s="404" t="s">
        <v>394</v>
      </c>
      <c r="D129" s="91">
        <v>5.5</v>
      </c>
      <c r="E129" s="91">
        <v>8.1</v>
      </c>
      <c r="F129" s="91">
        <v>14.4</v>
      </c>
      <c r="G129" s="146">
        <v>13.7</v>
      </c>
      <c r="H129" s="142">
        <v>12.8</v>
      </c>
      <c r="I129" s="142">
        <v>15.180604873270479</v>
      </c>
      <c r="J129" s="141">
        <v>15.299999999999999</v>
      </c>
    </row>
    <row r="130" spans="1:12" x14ac:dyDescent="0.35">
      <c r="A130">
        <v>123</v>
      </c>
      <c r="B130">
        <v>6800</v>
      </c>
      <c r="C130" s="404" t="s">
        <v>396</v>
      </c>
      <c r="D130" s="91">
        <v>7.8</v>
      </c>
      <c r="E130" s="91">
        <v>10</v>
      </c>
      <c r="F130" s="91">
        <v>10.5</v>
      </c>
      <c r="G130" s="146">
        <v>11.6</v>
      </c>
      <c r="H130" s="142">
        <v>12.8</v>
      </c>
      <c r="I130" s="142">
        <v>16.915976012398087</v>
      </c>
      <c r="J130" s="141">
        <v>17.5</v>
      </c>
    </row>
    <row r="131" spans="1:12" x14ac:dyDescent="0.35">
      <c r="A131">
        <v>124</v>
      </c>
      <c r="B131">
        <v>9500</v>
      </c>
      <c r="C131" s="404" t="s">
        <v>397</v>
      </c>
      <c r="D131" s="91">
        <v>7.6</v>
      </c>
      <c r="E131" s="91">
        <v>8.5</v>
      </c>
      <c r="F131" s="91">
        <v>10.9</v>
      </c>
      <c r="G131" s="146">
        <v>14.5</v>
      </c>
      <c r="H131" s="142">
        <v>16</v>
      </c>
      <c r="I131" s="142">
        <v>20.497709486543233</v>
      </c>
      <c r="J131" s="141">
        <v>20.2</v>
      </c>
    </row>
    <row r="132" spans="1:12" x14ac:dyDescent="0.35">
      <c r="A132">
        <v>125</v>
      </c>
      <c r="B132">
        <v>2630</v>
      </c>
      <c r="C132" s="404" t="s">
        <v>398</v>
      </c>
      <c r="D132" s="91">
        <v>4.5</v>
      </c>
      <c r="E132" s="91">
        <v>6.7</v>
      </c>
      <c r="F132" s="91">
        <v>8.1</v>
      </c>
      <c r="G132" s="146">
        <v>11.1</v>
      </c>
      <c r="H132" s="142">
        <v>11.4</v>
      </c>
      <c r="I132" s="142">
        <v>12.571389487363632</v>
      </c>
      <c r="J132" s="141">
        <v>12.4</v>
      </c>
    </row>
    <row r="133" spans="1:12" x14ac:dyDescent="0.35">
      <c r="A133">
        <v>126</v>
      </c>
      <c r="B133">
        <v>2300</v>
      </c>
      <c r="C133" s="404" t="s">
        <v>399</v>
      </c>
      <c r="D133" s="96">
        <v>10.7</v>
      </c>
      <c r="E133" s="91">
        <v>14</v>
      </c>
      <c r="F133" s="91">
        <v>15.1</v>
      </c>
      <c r="G133" s="146">
        <v>15.5</v>
      </c>
      <c r="H133" s="142">
        <v>14.6</v>
      </c>
      <c r="I133" s="142">
        <v>20.330930537352558</v>
      </c>
      <c r="J133" s="141">
        <v>20.100000000000001</v>
      </c>
    </row>
    <row r="134" spans="1:12" x14ac:dyDescent="0.35">
      <c r="A134">
        <v>127</v>
      </c>
      <c r="B134">
        <v>9600</v>
      </c>
      <c r="C134" s="404" t="s">
        <v>400</v>
      </c>
      <c r="D134" s="91">
        <v>7.7</v>
      </c>
      <c r="E134" s="91">
        <v>10.4</v>
      </c>
      <c r="F134" s="91">
        <v>12.4</v>
      </c>
      <c r="G134" s="146">
        <v>16.399999999999999</v>
      </c>
      <c r="H134" s="142">
        <v>17.600000000000001</v>
      </c>
      <c r="I134" s="142">
        <v>23.54089054461593</v>
      </c>
      <c r="J134" s="141">
        <v>23.999999999999996</v>
      </c>
    </row>
    <row r="135" spans="1:12" x14ac:dyDescent="0.35">
      <c r="A135">
        <v>128</v>
      </c>
      <c r="B135">
        <v>8200</v>
      </c>
      <c r="C135" s="404" t="s">
        <v>401</v>
      </c>
      <c r="D135" s="91">
        <v>8.6999999999999993</v>
      </c>
      <c r="E135" s="91">
        <v>9.6999999999999993</v>
      </c>
      <c r="F135" s="91">
        <v>11.2</v>
      </c>
      <c r="G135" s="146">
        <v>14.7</v>
      </c>
      <c r="H135" s="142">
        <v>16.8</v>
      </c>
      <c r="I135" s="142">
        <v>21.133669137540416</v>
      </c>
      <c r="J135" s="141">
        <v>21.5</v>
      </c>
    </row>
    <row r="136" spans="1:12" x14ac:dyDescent="0.35">
      <c r="A136">
        <v>129</v>
      </c>
      <c r="B136">
        <v>1034</v>
      </c>
      <c r="C136" s="404" t="s">
        <v>402</v>
      </c>
      <c r="D136" s="91">
        <v>5.2</v>
      </c>
      <c r="E136" s="91">
        <v>5.4</v>
      </c>
      <c r="F136" s="91">
        <v>4.7</v>
      </c>
      <c r="G136" s="146">
        <v>6.6</v>
      </c>
      <c r="H136" s="142">
        <v>7.9</v>
      </c>
      <c r="I136" s="142">
        <v>10.109087926509186</v>
      </c>
      <c r="J136" s="141">
        <v>10.600000000000001</v>
      </c>
    </row>
    <row r="137" spans="1:12" s="75" customFormat="1" x14ac:dyDescent="0.35">
      <c r="A137">
        <v>130</v>
      </c>
      <c r="B137">
        <v>469</v>
      </c>
      <c r="C137" s="404" t="s">
        <v>403</v>
      </c>
      <c r="D137" s="91"/>
      <c r="E137" s="91"/>
      <c r="F137" s="91"/>
      <c r="G137" s="146"/>
      <c r="H137" s="142">
        <v>9</v>
      </c>
      <c r="I137" s="142">
        <v>14.155457253769072</v>
      </c>
      <c r="J137" s="141">
        <v>15.199999999999998</v>
      </c>
      <c r="L137"/>
    </row>
    <row r="138" spans="1:12" x14ac:dyDescent="0.35">
      <c r="A138">
        <v>131</v>
      </c>
      <c r="B138">
        <v>2800</v>
      </c>
      <c r="C138" s="404" t="s">
        <v>404</v>
      </c>
      <c r="D138" s="91">
        <v>3.8</v>
      </c>
      <c r="E138" s="91">
        <v>4.7</v>
      </c>
      <c r="F138" s="91">
        <v>5.5</v>
      </c>
      <c r="G138" s="146">
        <v>8.4</v>
      </c>
      <c r="H138" s="142">
        <v>9.3000000000000007</v>
      </c>
      <c r="I138" s="142">
        <v>13.96950319724545</v>
      </c>
      <c r="J138" s="141">
        <v>15.1</v>
      </c>
    </row>
    <row r="139" spans="1:12" x14ac:dyDescent="0.35">
      <c r="A139">
        <v>132</v>
      </c>
      <c r="B139">
        <v>2640</v>
      </c>
      <c r="C139" s="404" t="s">
        <v>192</v>
      </c>
      <c r="D139" s="91">
        <v>4</v>
      </c>
      <c r="E139" s="91">
        <v>7</v>
      </c>
      <c r="F139" s="91">
        <v>8.9</v>
      </c>
      <c r="G139" s="146">
        <v>5.2</v>
      </c>
      <c r="H139" s="142">
        <v>6.9</v>
      </c>
      <c r="I139" s="142">
        <v>8.3786821246894601</v>
      </c>
      <c r="J139" s="141">
        <v>9.1</v>
      </c>
    </row>
    <row r="140" spans="1:12" x14ac:dyDescent="0.35">
      <c r="A140">
        <v>133</v>
      </c>
      <c r="B140" s="378">
        <v>8300</v>
      </c>
      <c r="C140" s="421" t="s">
        <v>193</v>
      </c>
      <c r="D140" s="91">
        <v>7.2</v>
      </c>
      <c r="E140" s="91">
        <v>7.1</v>
      </c>
      <c r="F140" s="91">
        <v>7.9</v>
      </c>
      <c r="G140" s="146">
        <v>9.1999999999999993</v>
      </c>
      <c r="H140" s="142">
        <v>11.3</v>
      </c>
      <c r="I140" s="142">
        <v>18.006428356629293</v>
      </c>
      <c r="J140" s="141">
        <v>18.899999999999999</v>
      </c>
    </row>
    <row r="141" spans="1:12" x14ac:dyDescent="0.35">
      <c r="A141">
        <v>134</v>
      </c>
      <c r="B141">
        <v>1161</v>
      </c>
      <c r="C141" s="404" t="s">
        <v>194</v>
      </c>
      <c r="D141" s="91"/>
      <c r="E141" s="91">
        <v>1.5</v>
      </c>
      <c r="F141" s="91">
        <v>1.6</v>
      </c>
      <c r="G141" s="146">
        <v>1.4</v>
      </c>
      <c r="H141" s="142">
        <v>2</v>
      </c>
      <c r="I141" s="142">
        <v>2.2042077865741243</v>
      </c>
      <c r="J141" s="141">
        <v>2.2999999999999998</v>
      </c>
    </row>
    <row r="142" spans="1:12" x14ac:dyDescent="0.35">
      <c r="A142">
        <v>135</v>
      </c>
      <c r="B142">
        <v>8400</v>
      </c>
      <c r="C142" s="404" t="s">
        <v>195</v>
      </c>
      <c r="D142" s="96">
        <v>7.5</v>
      </c>
      <c r="E142" s="96">
        <v>9.5</v>
      </c>
      <c r="F142" s="96">
        <v>10.8</v>
      </c>
      <c r="G142" s="146">
        <v>11.9</v>
      </c>
      <c r="H142" s="142">
        <v>12.3</v>
      </c>
      <c r="I142" s="142">
        <v>15.710325473151032</v>
      </c>
      <c r="J142" s="141">
        <v>16.100000000000001</v>
      </c>
    </row>
    <row r="143" spans="1:12" x14ac:dyDescent="0.35">
      <c r="A143">
        <v>136</v>
      </c>
      <c r="B143">
        <v>542</v>
      </c>
      <c r="C143" s="404" t="s">
        <v>196</v>
      </c>
      <c r="D143" s="91">
        <v>3.6</v>
      </c>
      <c r="E143" s="91">
        <v>3.1</v>
      </c>
      <c r="F143" s="91">
        <v>2.5</v>
      </c>
      <c r="G143" s="146">
        <v>2.8</v>
      </c>
      <c r="H143" s="142">
        <v>4.0999999999999996</v>
      </c>
      <c r="I143" s="142">
        <v>6.0602894310642075</v>
      </c>
      <c r="J143" s="141">
        <v>6.7999999999999989</v>
      </c>
    </row>
    <row r="144" spans="1:12" x14ac:dyDescent="0.35">
      <c r="A144">
        <v>137</v>
      </c>
      <c r="B144">
        <v>922</v>
      </c>
      <c r="C144" s="404" t="s">
        <v>197</v>
      </c>
      <c r="D144" s="91"/>
      <c r="E144" s="91"/>
      <c r="F144" s="91"/>
      <c r="G144" s="146"/>
      <c r="H144" s="142"/>
      <c r="I144" s="142">
        <v>4.2593290614398791</v>
      </c>
      <c r="J144" s="141">
        <v>4.5000000000000009</v>
      </c>
    </row>
    <row r="145" spans="1:12" x14ac:dyDescent="0.35">
      <c r="A145">
        <v>138</v>
      </c>
      <c r="B145">
        <v>8500</v>
      </c>
      <c r="C145" s="404" t="s">
        <v>219</v>
      </c>
      <c r="D145" s="91">
        <v>5.7</v>
      </c>
      <c r="E145" s="91">
        <v>6.4</v>
      </c>
      <c r="F145" s="91">
        <v>7</v>
      </c>
      <c r="G145" s="146">
        <v>8.6</v>
      </c>
      <c r="H145" s="142">
        <v>9.9</v>
      </c>
      <c r="I145" s="142">
        <v>12.433267954329953</v>
      </c>
      <c r="J145" s="141">
        <v>13.100000000000001</v>
      </c>
    </row>
    <row r="146" spans="1:12" s="75" customFormat="1" ht="19" x14ac:dyDescent="0.35">
      <c r="A146">
        <v>139</v>
      </c>
      <c r="B146" s="434">
        <v>8500.5</v>
      </c>
      <c r="C146" s="435" t="s">
        <v>620</v>
      </c>
      <c r="D146" s="134">
        <v>6.1</v>
      </c>
      <c r="E146" s="134">
        <v>7.1</v>
      </c>
      <c r="F146" s="134">
        <v>7.8</v>
      </c>
      <c r="G146" s="147">
        <v>10</v>
      </c>
      <c r="H146" s="239">
        <v>11.4</v>
      </c>
      <c r="I146" s="239">
        <v>14.796198449186853</v>
      </c>
      <c r="J146" s="141">
        <v>15.918161878393441</v>
      </c>
      <c r="L146"/>
    </row>
    <row r="147" spans="1:12" s="75" customFormat="1" x14ac:dyDescent="0.35">
      <c r="A147">
        <v>140</v>
      </c>
      <c r="B147">
        <v>8600</v>
      </c>
      <c r="C147" s="404" t="s">
        <v>199</v>
      </c>
      <c r="D147" s="91">
        <v>8.9</v>
      </c>
      <c r="E147" s="91">
        <v>14.6</v>
      </c>
      <c r="F147" s="91">
        <v>16.8</v>
      </c>
      <c r="G147" s="146">
        <v>18</v>
      </c>
      <c r="H147" s="142">
        <v>16.899999999999999</v>
      </c>
      <c r="I147" s="142">
        <v>17.427009477428442</v>
      </c>
      <c r="J147" s="141">
        <v>17.2</v>
      </c>
      <c r="L147"/>
    </row>
    <row r="148" spans="1:12" x14ac:dyDescent="0.35">
      <c r="A148">
        <v>141</v>
      </c>
      <c r="B148">
        <v>2650</v>
      </c>
      <c r="C148" s="404" t="s">
        <v>200</v>
      </c>
      <c r="D148" s="96">
        <v>5.0999999999999996</v>
      </c>
      <c r="E148" s="96">
        <v>5.7</v>
      </c>
      <c r="F148" s="96">
        <v>7.4</v>
      </c>
      <c r="G148" s="143">
        <v>12.6</v>
      </c>
      <c r="H148" s="142">
        <v>16</v>
      </c>
      <c r="I148" s="142">
        <v>19.121485098501431</v>
      </c>
      <c r="J148" s="141">
        <v>19.399999999999995</v>
      </c>
    </row>
    <row r="149" spans="1:12" x14ac:dyDescent="0.35">
      <c r="A149">
        <v>142</v>
      </c>
      <c r="B149" s="75">
        <v>8700</v>
      </c>
      <c r="C149" s="421" t="s">
        <v>202</v>
      </c>
      <c r="D149" s="96">
        <v>8.1</v>
      </c>
      <c r="E149" s="96">
        <v>6.8</v>
      </c>
      <c r="F149" s="96">
        <v>7.4</v>
      </c>
      <c r="G149" s="143">
        <v>9</v>
      </c>
      <c r="H149" s="142">
        <v>11.7</v>
      </c>
      <c r="I149" s="142">
        <v>19.148629337808252</v>
      </c>
      <c r="J149" s="141">
        <v>19.7</v>
      </c>
    </row>
    <row r="150" spans="1:12" x14ac:dyDescent="0.35">
      <c r="A150">
        <v>143</v>
      </c>
      <c r="B150" s="75">
        <v>1286</v>
      </c>
      <c r="C150" s="421" t="s">
        <v>203</v>
      </c>
      <c r="D150" s="96"/>
      <c r="E150" s="96"/>
      <c r="F150" s="96"/>
      <c r="G150" s="143"/>
      <c r="H150" s="142"/>
      <c r="I150" s="142">
        <v>1.8569039866232508</v>
      </c>
      <c r="J150" s="141">
        <v>2.0999999999999996</v>
      </c>
    </row>
    <row r="151" spans="1:12" x14ac:dyDescent="0.35">
      <c r="A151">
        <v>144</v>
      </c>
      <c r="B151" s="75">
        <v>1031</v>
      </c>
      <c r="C151" s="421" t="s">
        <v>204</v>
      </c>
      <c r="D151" s="96">
        <v>3.2</v>
      </c>
      <c r="E151" s="96">
        <v>5.3</v>
      </c>
      <c r="F151" s="96">
        <v>5.5</v>
      </c>
      <c r="G151" s="143">
        <v>9.1999999999999993</v>
      </c>
      <c r="H151" s="142">
        <v>9.6</v>
      </c>
      <c r="I151" s="142">
        <v>9.768177753319117</v>
      </c>
      <c r="J151" s="141">
        <v>9.4000000000000021</v>
      </c>
    </row>
    <row r="152" spans="1:12" x14ac:dyDescent="0.35">
      <c r="A152">
        <v>145</v>
      </c>
      <c r="B152" s="75">
        <v>1304</v>
      </c>
      <c r="C152" s="421" t="s">
        <v>205</v>
      </c>
      <c r="D152" s="96"/>
      <c r="E152" s="96"/>
      <c r="F152" s="96"/>
      <c r="G152" s="143">
        <v>1.3</v>
      </c>
      <c r="H152" s="142">
        <v>3.3</v>
      </c>
      <c r="I152" s="142">
        <v>7.8709431807366519</v>
      </c>
      <c r="J152" s="141">
        <v>8.9</v>
      </c>
    </row>
    <row r="153" spans="1:12" x14ac:dyDescent="0.35">
      <c r="A153">
        <v>146</v>
      </c>
      <c r="B153" s="75">
        <v>8800</v>
      </c>
      <c r="C153" s="421" t="s">
        <v>207</v>
      </c>
      <c r="D153" s="96">
        <v>3.7</v>
      </c>
      <c r="E153" s="96">
        <v>3.7</v>
      </c>
      <c r="F153" s="96">
        <v>3.4</v>
      </c>
      <c r="G153" s="143">
        <v>3.8</v>
      </c>
      <c r="H153" s="142">
        <v>5.3</v>
      </c>
      <c r="I153" s="142">
        <v>7.3984332729539624</v>
      </c>
      <c r="J153" s="141">
        <v>8</v>
      </c>
    </row>
    <row r="154" spans="1:12" ht="32" x14ac:dyDescent="0.35">
      <c r="A154">
        <v>147</v>
      </c>
      <c r="B154" s="75">
        <v>5000</v>
      </c>
      <c r="C154" s="421" t="s">
        <v>345</v>
      </c>
      <c r="D154" s="96">
        <v>12.6</v>
      </c>
      <c r="E154" s="96">
        <v>19</v>
      </c>
      <c r="F154" s="96">
        <v>18.2</v>
      </c>
      <c r="G154" s="143">
        <v>16.899999999999999</v>
      </c>
      <c r="H154" s="142">
        <v>14.4</v>
      </c>
      <c r="I154" s="142">
        <v>15.259331447495516</v>
      </c>
      <c r="J154" s="141">
        <v>15.4</v>
      </c>
    </row>
    <row r="155" spans="1:12" ht="19" x14ac:dyDescent="0.35">
      <c r="A155">
        <v>148</v>
      </c>
      <c r="B155" s="75">
        <v>5000.5</v>
      </c>
      <c r="C155" s="435" t="s">
        <v>620</v>
      </c>
      <c r="D155" s="439">
        <v>12.8</v>
      </c>
      <c r="E155" s="439">
        <v>19.399999999999999</v>
      </c>
      <c r="F155" s="439">
        <v>18.8</v>
      </c>
      <c r="G155" s="440">
        <v>17.5</v>
      </c>
      <c r="H155" s="438">
        <v>14.8</v>
      </c>
      <c r="I155" s="438">
        <v>15.784617889414509</v>
      </c>
      <c r="J155" s="141">
        <v>16.436412164956206</v>
      </c>
    </row>
    <row r="156" spans="1:12" x14ac:dyDescent="0.35">
      <c r="A156">
        <v>149</v>
      </c>
      <c r="B156" s="75">
        <v>154</v>
      </c>
      <c r="C156" s="404" t="s">
        <v>209</v>
      </c>
      <c r="D156" s="96"/>
      <c r="E156" s="96"/>
      <c r="F156" s="96"/>
      <c r="G156" s="143"/>
      <c r="H156" s="142">
        <v>4.7</v>
      </c>
      <c r="I156" s="142">
        <v>8.5013341239252895</v>
      </c>
      <c r="J156" s="141">
        <v>9.3000000000000007</v>
      </c>
    </row>
    <row r="157" spans="1:12" x14ac:dyDescent="0.35">
      <c r="A157">
        <v>150</v>
      </c>
      <c r="B157">
        <v>1054</v>
      </c>
      <c r="C157" s="406" t="s">
        <v>210</v>
      </c>
      <c r="D157" s="114"/>
      <c r="E157" s="114"/>
      <c r="F157" s="114"/>
      <c r="G157" s="369"/>
      <c r="H157" s="144">
        <v>1.7</v>
      </c>
      <c r="I157" s="144">
        <v>1.9253966781107916</v>
      </c>
      <c r="J157" s="199">
        <v>2</v>
      </c>
    </row>
    <row r="158" spans="1:12" x14ac:dyDescent="0.35">
      <c r="C158" s="29" t="s">
        <v>299</v>
      </c>
      <c r="J158" s="141"/>
    </row>
    <row r="159" spans="1:12" x14ac:dyDescent="0.35">
      <c r="C159" s="63" t="s">
        <v>405</v>
      </c>
      <c r="J159" s="141"/>
    </row>
    <row r="160" spans="1:12" ht="28.5" x14ac:dyDescent="0.35">
      <c r="C160" s="165" t="s">
        <v>533</v>
      </c>
      <c r="D160" s="175"/>
      <c r="E160" s="175"/>
      <c r="F160" s="175"/>
      <c r="G160" s="175"/>
      <c r="H160" s="197"/>
      <c r="I160" s="334"/>
      <c r="J160" s="390"/>
    </row>
    <row r="161" spans="3:10" x14ac:dyDescent="0.35">
      <c r="C161" s="63" t="s">
        <v>371</v>
      </c>
      <c r="D161"/>
      <c r="E161"/>
      <c r="F161"/>
      <c r="G161"/>
      <c r="H161"/>
      <c r="J161" s="141"/>
    </row>
    <row r="162" spans="3:10" ht="15.5" x14ac:dyDescent="0.35">
      <c r="C162" s="63" t="s">
        <v>614</v>
      </c>
      <c r="D162"/>
      <c r="E162"/>
      <c r="F162"/>
      <c r="G162"/>
      <c r="H162"/>
    </row>
    <row r="163" spans="3:10" ht="15.5" x14ac:dyDescent="0.35">
      <c r="D163"/>
      <c r="E163"/>
      <c r="F163"/>
      <c r="G163"/>
      <c r="H1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65"/>
  <sheetViews>
    <sheetView rightToLeft="1" topLeftCell="C1" zoomScale="90" zoomScaleNormal="90" workbookViewId="0">
      <selection activeCell="C1" sqref="C1"/>
    </sheetView>
  </sheetViews>
  <sheetFormatPr defaultRowHeight="15.5" x14ac:dyDescent="0.35"/>
  <cols>
    <col min="1" max="1" width="6.1796875" hidden="1" customWidth="1"/>
    <col min="2" max="2" width="6.08984375" hidden="1" customWidth="1"/>
    <col min="3" max="3" width="11.54296875" style="94" customWidth="1"/>
    <col min="4" max="4" width="13.453125" customWidth="1"/>
    <col min="6" max="6" width="12.1796875" customWidth="1"/>
    <col min="7" max="7" width="5" customWidth="1"/>
    <col min="8" max="8" width="12" customWidth="1"/>
  </cols>
  <sheetData>
    <row r="1" spans="1:11" ht="15" customHeight="1" x14ac:dyDescent="0.35"/>
    <row r="2" spans="1:11" ht="16" x14ac:dyDescent="0.35">
      <c r="C2" s="25" t="s">
        <v>721</v>
      </c>
    </row>
    <row r="3" spans="1:11" x14ac:dyDescent="0.35">
      <c r="C3" s="29" t="s">
        <v>316</v>
      </c>
    </row>
    <row r="4" spans="1:11" ht="16.5" customHeight="1" x14ac:dyDescent="0.35">
      <c r="C4" s="55"/>
      <c r="D4" s="56"/>
      <c r="E4" s="149" t="s">
        <v>3</v>
      </c>
      <c r="F4" s="149"/>
      <c r="G4" s="57"/>
      <c r="H4" s="56"/>
    </row>
    <row r="5" spans="1:11" ht="51" x14ac:dyDescent="0.35">
      <c r="A5" t="s">
        <v>441</v>
      </c>
      <c r="B5" t="s">
        <v>444</v>
      </c>
      <c r="C5" s="42" t="s">
        <v>580</v>
      </c>
      <c r="D5" s="42" t="s">
        <v>21</v>
      </c>
      <c r="E5" s="42" t="s">
        <v>6</v>
      </c>
      <c r="F5" s="40" t="s">
        <v>377</v>
      </c>
      <c r="G5" s="60"/>
      <c r="H5" s="226" t="s">
        <v>731</v>
      </c>
    </row>
    <row r="6" spans="1:11" x14ac:dyDescent="0.35">
      <c r="C6" s="61"/>
      <c r="D6" s="61"/>
      <c r="E6" s="61"/>
      <c r="F6" s="61"/>
      <c r="G6" s="2"/>
      <c r="H6" s="152"/>
    </row>
    <row r="7" spans="1:11" ht="16" x14ac:dyDescent="0.35">
      <c r="C7" s="62" t="s">
        <v>722</v>
      </c>
      <c r="D7" s="281">
        <v>999.67551282853049</v>
      </c>
      <c r="E7" s="281">
        <v>98.496164117817315</v>
      </c>
      <c r="F7" s="282">
        <v>9.8528135233729461</v>
      </c>
      <c r="G7" s="88"/>
      <c r="H7" s="46"/>
      <c r="I7" s="258"/>
      <c r="J7" s="258"/>
      <c r="K7" s="258"/>
    </row>
    <row r="8" spans="1:11" ht="16" x14ac:dyDescent="0.35">
      <c r="C8" s="61"/>
      <c r="D8" s="77"/>
      <c r="E8" s="77"/>
      <c r="F8" s="77"/>
      <c r="G8" s="88"/>
      <c r="H8" s="46"/>
      <c r="I8" s="259"/>
    </row>
    <row r="9" spans="1:11" ht="16" x14ac:dyDescent="0.35">
      <c r="A9">
        <v>1</v>
      </c>
      <c r="B9" s="286">
        <v>65</v>
      </c>
      <c r="C9" s="58" t="s">
        <v>457</v>
      </c>
      <c r="D9" s="142">
        <v>8.5650658924476009</v>
      </c>
      <c r="E9" s="142">
        <v>0.4025580969450373</v>
      </c>
      <c r="F9" s="391">
        <v>4.7</v>
      </c>
      <c r="G9" s="140"/>
      <c r="H9" s="46">
        <v>48</v>
      </c>
    </row>
    <row r="10" spans="1:11" ht="16" x14ac:dyDescent="0.35">
      <c r="A10">
        <v>2</v>
      </c>
      <c r="B10" s="286">
        <v>69</v>
      </c>
      <c r="C10" s="58" t="s">
        <v>567</v>
      </c>
      <c r="D10" s="142">
        <v>18.100856646118078</v>
      </c>
      <c r="E10" s="142">
        <v>0.36201713292236154</v>
      </c>
      <c r="F10" s="391">
        <v>2</v>
      </c>
      <c r="G10" s="140"/>
      <c r="H10" s="46">
        <v>54</v>
      </c>
    </row>
    <row r="11" spans="1:11" ht="16" x14ac:dyDescent="0.35">
      <c r="A11">
        <v>3</v>
      </c>
      <c r="B11" s="286">
        <v>45</v>
      </c>
      <c r="C11" s="58" t="s">
        <v>220</v>
      </c>
      <c r="D11" s="142">
        <v>2.2608635246777578</v>
      </c>
      <c r="E11" s="142">
        <v>0.21026030779503149</v>
      </c>
      <c r="F11" s="391">
        <v>9.3000000000000007</v>
      </c>
      <c r="G11" s="142"/>
      <c r="H11" s="46">
        <v>32</v>
      </c>
    </row>
    <row r="12" spans="1:11" ht="16" x14ac:dyDescent="0.35">
      <c r="A12">
        <v>4</v>
      </c>
      <c r="B12" s="286">
        <v>38</v>
      </c>
      <c r="C12" s="58" t="s">
        <v>221</v>
      </c>
      <c r="D12" s="142">
        <v>15.336200018614482</v>
      </c>
      <c r="E12" s="142">
        <v>1.8556802022523522</v>
      </c>
      <c r="F12" s="391">
        <v>12.1</v>
      </c>
      <c r="G12" s="88"/>
      <c r="H12" s="46">
        <v>16</v>
      </c>
    </row>
    <row r="13" spans="1:11" ht="16" x14ac:dyDescent="0.35">
      <c r="A13">
        <v>5</v>
      </c>
      <c r="B13" s="286">
        <v>33</v>
      </c>
      <c r="C13" s="58" t="s">
        <v>222</v>
      </c>
      <c r="D13" s="142">
        <v>23.762002027979992</v>
      </c>
      <c r="E13" s="142">
        <v>2.8752022453855792</v>
      </c>
      <c r="F13" s="391">
        <v>12.1</v>
      </c>
      <c r="G13" s="46"/>
      <c r="H13" s="46">
        <v>16</v>
      </c>
    </row>
    <row r="14" spans="1:11" ht="16" x14ac:dyDescent="0.35">
      <c r="A14">
        <v>6</v>
      </c>
      <c r="B14" s="286">
        <v>66</v>
      </c>
      <c r="C14" s="58" t="s">
        <v>456</v>
      </c>
      <c r="D14" s="142">
        <v>8.2547276124412097</v>
      </c>
      <c r="E14" s="142">
        <v>0.55306675003356098</v>
      </c>
      <c r="F14" s="391">
        <v>6.7</v>
      </c>
      <c r="G14" s="88"/>
      <c r="H14" s="46">
        <v>45</v>
      </c>
    </row>
    <row r="15" spans="1:11" ht="16" x14ac:dyDescent="0.35">
      <c r="A15">
        <v>7</v>
      </c>
      <c r="B15" s="286">
        <v>41</v>
      </c>
      <c r="C15" s="58" t="s">
        <v>223</v>
      </c>
      <c r="D15" s="142">
        <v>11.628296079578927</v>
      </c>
      <c r="E15" s="142">
        <v>1.0116617589233665</v>
      </c>
      <c r="F15" s="391">
        <v>8.6999999999999993</v>
      </c>
      <c r="G15" s="140"/>
      <c r="H15" s="46">
        <v>34</v>
      </c>
    </row>
    <row r="16" spans="1:11" ht="16" x14ac:dyDescent="0.35">
      <c r="A16">
        <v>8</v>
      </c>
      <c r="B16" s="286">
        <v>28</v>
      </c>
      <c r="C16" s="58" t="s">
        <v>224</v>
      </c>
      <c r="D16" s="142">
        <v>8.0725731067514719</v>
      </c>
      <c r="E16" s="142">
        <v>1.1382328080519577</v>
      </c>
      <c r="F16" s="391">
        <v>14.1</v>
      </c>
      <c r="G16" s="88"/>
      <c r="H16" s="46">
        <v>8</v>
      </c>
    </row>
    <row r="17" spans="1:8" ht="16" x14ac:dyDescent="0.35">
      <c r="A17">
        <v>9</v>
      </c>
      <c r="B17" s="286">
        <v>32</v>
      </c>
      <c r="C17" s="58" t="s">
        <v>225</v>
      </c>
      <c r="D17" s="142">
        <v>5.200670044279776</v>
      </c>
      <c r="E17" s="142">
        <v>0.77489983659768658</v>
      </c>
      <c r="F17" s="391">
        <v>14.9</v>
      </c>
      <c r="G17" s="140"/>
      <c r="H17" s="46">
        <v>5</v>
      </c>
    </row>
    <row r="18" spans="1:8" ht="16" x14ac:dyDescent="0.35">
      <c r="A18">
        <v>10</v>
      </c>
      <c r="B18" s="286">
        <v>71</v>
      </c>
      <c r="C18" s="58" t="s">
        <v>226</v>
      </c>
      <c r="D18" s="142">
        <v>20.102954721151974</v>
      </c>
      <c r="E18" s="142">
        <v>1.6685452418556139</v>
      </c>
      <c r="F18" s="391">
        <v>8.3000000000000007</v>
      </c>
      <c r="G18" s="88"/>
      <c r="H18" s="46">
        <v>41</v>
      </c>
    </row>
    <row r="19" spans="1:8" ht="16" x14ac:dyDescent="0.35">
      <c r="A19">
        <v>11</v>
      </c>
      <c r="B19" s="286">
        <v>76</v>
      </c>
      <c r="C19" s="58" t="s">
        <v>227</v>
      </c>
      <c r="D19" s="142">
        <v>26.503385786014832</v>
      </c>
      <c r="E19" s="142">
        <v>1.3781760608727711</v>
      </c>
      <c r="F19" s="391">
        <v>5.2</v>
      </c>
      <c r="G19" s="88"/>
      <c r="H19" s="46">
        <v>47</v>
      </c>
    </row>
    <row r="20" spans="1:8" ht="16" x14ac:dyDescent="0.35">
      <c r="A20">
        <v>12</v>
      </c>
      <c r="B20" s="286">
        <v>30</v>
      </c>
      <c r="C20" s="58" t="s">
        <v>228</v>
      </c>
      <c r="D20" s="142">
        <v>27.729676690334699</v>
      </c>
      <c r="E20" s="142">
        <v>3.2721018494594944</v>
      </c>
      <c r="F20" s="391">
        <v>11.8</v>
      </c>
      <c r="G20" s="140"/>
      <c r="H20" s="46">
        <v>21</v>
      </c>
    </row>
    <row r="21" spans="1:8" ht="16" x14ac:dyDescent="0.35">
      <c r="A21">
        <v>13</v>
      </c>
      <c r="B21" s="286">
        <v>27</v>
      </c>
      <c r="C21" s="58" t="s">
        <v>229</v>
      </c>
      <c r="D21" s="142">
        <v>6.575107421464228</v>
      </c>
      <c r="E21" s="142">
        <v>0.79558799799717139</v>
      </c>
      <c r="F21" s="391">
        <v>12.1</v>
      </c>
      <c r="G21" s="88"/>
      <c r="H21" s="46">
        <v>16</v>
      </c>
    </row>
    <row r="22" spans="1:8" ht="16" x14ac:dyDescent="0.35">
      <c r="A22">
        <v>14</v>
      </c>
      <c r="B22" s="286">
        <v>20</v>
      </c>
      <c r="C22" s="58" t="s">
        <v>230</v>
      </c>
      <c r="D22" s="142">
        <v>34.506922615271932</v>
      </c>
      <c r="E22" s="142">
        <v>4.2098445590631757</v>
      </c>
      <c r="F22" s="391">
        <v>12.2</v>
      </c>
      <c r="G22" s="140"/>
      <c r="H22" s="46">
        <v>15</v>
      </c>
    </row>
    <row r="23" spans="1:8" ht="16" x14ac:dyDescent="0.35">
      <c r="A23">
        <v>15</v>
      </c>
      <c r="B23" s="286">
        <v>8</v>
      </c>
      <c r="C23" s="58" t="s">
        <v>231</v>
      </c>
      <c r="D23" s="142">
        <v>32.487814541293659</v>
      </c>
      <c r="E23" s="142">
        <v>3.3462448977532473</v>
      </c>
      <c r="F23" s="391">
        <v>10.3</v>
      </c>
      <c r="G23" s="140"/>
      <c r="H23" s="46">
        <v>30</v>
      </c>
    </row>
    <row r="24" spans="1:8" ht="16" x14ac:dyDescent="0.35">
      <c r="A24">
        <v>16</v>
      </c>
      <c r="B24" s="286">
        <v>1</v>
      </c>
      <c r="C24" s="58" t="s">
        <v>232</v>
      </c>
      <c r="D24" s="142">
        <v>19.922022847538425</v>
      </c>
      <c r="E24" s="142">
        <v>3.2672117469963013</v>
      </c>
      <c r="F24" s="391">
        <v>16.399999999999999</v>
      </c>
      <c r="G24" s="46"/>
      <c r="H24" s="46">
        <v>2</v>
      </c>
    </row>
    <row r="25" spans="1:8" ht="16" x14ac:dyDescent="0.35">
      <c r="A25">
        <v>17</v>
      </c>
      <c r="B25" s="286">
        <v>3</v>
      </c>
      <c r="C25" s="58" t="s">
        <v>233</v>
      </c>
      <c r="D25" s="142">
        <v>12.981887306530917</v>
      </c>
      <c r="E25" s="142">
        <v>1.3630981671857463</v>
      </c>
      <c r="F25" s="391">
        <v>10.5</v>
      </c>
      <c r="G25" s="88"/>
      <c r="H25" s="46">
        <v>26</v>
      </c>
    </row>
    <row r="26" spans="1:8" ht="16" x14ac:dyDescent="0.35">
      <c r="A26">
        <v>18</v>
      </c>
      <c r="B26" s="286">
        <v>54</v>
      </c>
      <c r="C26" s="58" t="s">
        <v>234</v>
      </c>
      <c r="D26" s="142">
        <v>3.9582987046210949</v>
      </c>
      <c r="E26" s="142">
        <v>0.42353796139445715</v>
      </c>
      <c r="F26" s="391">
        <v>10.7</v>
      </c>
      <c r="G26" s="140"/>
      <c r="H26" s="46">
        <v>24</v>
      </c>
    </row>
    <row r="27" spans="1:8" ht="16" x14ac:dyDescent="0.35">
      <c r="A27">
        <v>19</v>
      </c>
      <c r="B27" s="286">
        <v>78</v>
      </c>
      <c r="C27" s="58" t="s">
        <v>235</v>
      </c>
      <c r="D27" s="142">
        <v>10.711251851864976</v>
      </c>
      <c r="E27" s="142">
        <v>0.2249362888891645</v>
      </c>
      <c r="F27" s="391">
        <v>2.1</v>
      </c>
      <c r="G27" s="140"/>
      <c r="H27" s="46">
        <v>52</v>
      </c>
    </row>
    <row r="28" spans="1:8" ht="16" x14ac:dyDescent="0.35">
      <c r="A28">
        <v>20</v>
      </c>
      <c r="B28" s="286">
        <v>12</v>
      </c>
      <c r="C28" s="58" t="s">
        <v>236</v>
      </c>
      <c r="D28" s="142">
        <v>14.030390284575684</v>
      </c>
      <c r="E28" s="142">
        <v>1.7257380050028091</v>
      </c>
      <c r="F28" s="391">
        <v>12.3</v>
      </c>
      <c r="G28" s="88"/>
      <c r="H28" s="46">
        <v>14</v>
      </c>
    </row>
    <row r="29" spans="1:8" ht="16" x14ac:dyDescent="0.35">
      <c r="A29">
        <v>21</v>
      </c>
      <c r="B29" s="286">
        <v>53</v>
      </c>
      <c r="C29" s="58" t="s">
        <v>237</v>
      </c>
      <c r="D29" s="142">
        <v>4.8567206357767567</v>
      </c>
      <c r="E29" s="142">
        <v>0.41282125404102432</v>
      </c>
      <c r="F29" s="391">
        <v>8.5</v>
      </c>
      <c r="G29" s="46"/>
      <c r="H29" s="46">
        <v>38</v>
      </c>
    </row>
    <row r="30" spans="1:8" ht="16" x14ac:dyDescent="0.35">
      <c r="A30">
        <v>22</v>
      </c>
      <c r="B30" s="286">
        <v>29</v>
      </c>
      <c r="C30" s="58" t="s">
        <v>238</v>
      </c>
      <c r="D30" s="142">
        <v>6.962440283313768</v>
      </c>
      <c r="E30" s="142">
        <v>0.59876986436498403</v>
      </c>
      <c r="F30" s="391">
        <v>8.6</v>
      </c>
      <c r="G30" s="46"/>
      <c r="H30" s="46">
        <v>37</v>
      </c>
    </row>
    <row r="31" spans="1:8" ht="16" x14ac:dyDescent="0.35">
      <c r="A31">
        <v>23</v>
      </c>
      <c r="B31" s="286">
        <v>25</v>
      </c>
      <c r="C31" s="58" t="s">
        <v>239</v>
      </c>
      <c r="D31" s="142">
        <v>24.003336660893495</v>
      </c>
      <c r="E31" s="142">
        <v>2.5683570227156038</v>
      </c>
      <c r="F31" s="391">
        <v>10.7</v>
      </c>
      <c r="G31" s="140"/>
      <c r="H31" s="46">
        <v>24</v>
      </c>
    </row>
    <row r="32" spans="1:8" ht="16" x14ac:dyDescent="0.35">
      <c r="A32">
        <v>24</v>
      </c>
      <c r="B32" s="286">
        <v>36</v>
      </c>
      <c r="C32" s="58" t="s">
        <v>240</v>
      </c>
      <c r="D32" s="142">
        <v>19.566718456770847</v>
      </c>
      <c r="E32" s="142">
        <v>2.0545054379609393</v>
      </c>
      <c r="F32" s="391">
        <v>10.5</v>
      </c>
      <c r="G32" s="46"/>
      <c r="H32" s="46">
        <v>26</v>
      </c>
    </row>
    <row r="33" spans="1:8" ht="16" x14ac:dyDescent="0.35">
      <c r="A33">
        <v>25</v>
      </c>
      <c r="B33" s="286">
        <v>15</v>
      </c>
      <c r="C33" s="58" t="s">
        <v>241</v>
      </c>
      <c r="D33" s="142">
        <v>36.467501932353819</v>
      </c>
      <c r="E33" s="142">
        <v>4.3761002318824582</v>
      </c>
      <c r="F33" s="391">
        <v>12</v>
      </c>
      <c r="G33" s="88"/>
      <c r="H33" s="46">
        <v>19</v>
      </c>
    </row>
    <row r="34" spans="1:8" ht="16" x14ac:dyDescent="0.35">
      <c r="A34">
        <v>26</v>
      </c>
      <c r="B34" s="286">
        <v>19</v>
      </c>
      <c r="C34" s="58" t="s">
        <v>242</v>
      </c>
      <c r="D34" s="142">
        <v>15.369270299208367</v>
      </c>
      <c r="E34" s="142">
        <v>2.2900212745820467</v>
      </c>
      <c r="F34" s="391">
        <v>14.9</v>
      </c>
      <c r="G34" s="140"/>
      <c r="H34" s="46">
        <v>5</v>
      </c>
    </row>
    <row r="35" spans="1:8" ht="16" x14ac:dyDescent="0.35">
      <c r="A35">
        <v>27</v>
      </c>
      <c r="B35" s="286">
        <v>35</v>
      </c>
      <c r="C35" s="58" t="s">
        <v>243</v>
      </c>
      <c r="D35" s="142">
        <v>9.2572878860327723</v>
      </c>
      <c r="E35" s="142">
        <v>1.018301667463605</v>
      </c>
      <c r="F35" s="391">
        <v>11</v>
      </c>
      <c r="G35" s="140"/>
      <c r="H35" s="46">
        <v>23</v>
      </c>
    </row>
    <row r="36" spans="1:8" ht="16" x14ac:dyDescent="0.35">
      <c r="A36">
        <v>28</v>
      </c>
      <c r="B36" s="286">
        <v>18</v>
      </c>
      <c r="C36" s="58" t="s">
        <v>244</v>
      </c>
      <c r="D36" s="142">
        <v>23.691897727090506</v>
      </c>
      <c r="E36" s="142">
        <v>3.4827089658823036</v>
      </c>
      <c r="F36" s="391">
        <v>14.7</v>
      </c>
      <c r="G36" s="88"/>
      <c r="H36" s="46">
        <v>7</v>
      </c>
    </row>
    <row r="37" spans="1:8" ht="16" x14ac:dyDescent="0.35">
      <c r="A37">
        <v>29</v>
      </c>
      <c r="B37" s="286">
        <v>50</v>
      </c>
      <c r="C37" s="58" t="s">
        <v>245</v>
      </c>
      <c r="D37" s="142">
        <v>14.075554205341282</v>
      </c>
      <c r="E37" s="142">
        <v>1.1823465532486677</v>
      </c>
      <c r="F37" s="391">
        <v>8.4</v>
      </c>
      <c r="G37" s="140"/>
      <c r="H37" s="46">
        <v>39</v>
      </c>
    </row>
    <row r="38" spans="1:8" ht="16" x14ac:dyDescent="0.35">
      <c r="A38">
        <v>30</v>
      </c>
      <c r="B38" s="286">
        <v>55</v>
      </c>
      <c r="C38" s="58" t="s">
        <v>246</v>
      </c>
      <c r="D38" s="142">
        <v>7.7279615433849065</v>
      </c>
      <c r="E38" s="142">
        <v>1.0587307314437322</v>
      </c>
      <c r="F38" s="391">
        <v>13.7</v>
      </c>
      <c r="G38" s="88"/>
      <c r="H38" s="46">
        <v>10</v>
      </c>
    </row>
    <row r="39" spans="1:8" ht="16" x14ac:dyDescent="0.35">
      <c r="A39">
        <v>31</v>
      </c>
      <c r="B39" s="286">
        <v>13</v>
      </c>
      <c r="C39" s="58" t="s">
        <v>247</v>
      </c>
      <c r="D39" s="142">
        <v>12.343577524622832</v>
      </c>
      <c r="E39" s="142">
        <v>1.9996595589888986</v>
      </c>
      <c r="F39" s="391">
        <v>16.2</v>
      </c>
      <c r="G39" s="140"/>
      <c r="H39" s="46">
        <v>4</v>
      </c>
    </row>
    <row r="40" spans="1:8" ht="16" x14ac:dyDescent="0.35">
      <c r="A40">
        <v>32</v>
      </c>
      <c r="B40" s="286">
        <v>74</v>
      </c>
      <c r="C40" s="58" t="s">
        <v>543</v>
      </c>
      <c r="D40" s="142">
        <v>2.1028450190170509</v>
      </c>
      <c r="E40" s="142">
        <v>9.2525180836750265E-2</v>
      </c>
      <c r="F40" s="391">
        <v>4.4000000000000004</v>
      </c>
      <c r="G40" s="140"/>
      <c r="H40" s="46">
        <v>49</v>
      </c>
    </row>
    <row r="41" spans="1:8" ht="16" x14ac:dyDescent="0.35">
      <c r="A41">
        <v>33</v>
      </c>
      <c r="B41" s="286">
        <v>4</v>
      </c>
      <c r="C41" s="58" t="s">
        <v>304</v>
      </c>
      <c r="D41" s="142">
        <v>31.585687786787737</v>
      </c>
      <c r="E41" s="142">
        <v>4.1377251000691935</v>
      </c>
      <c r="F41" s="391">
        <v>13.1</v>
      </c>
      <c r="G41" s="140"/>
      <c r="H41" s="46">
        <v>11</v>
      </c>
    </row>
    <row r="42" spans="1:8" ht="16" x14ac:dyDescent="0.35">
      <c r="A42">
        <v>34</v>
      </c>
      <c r="B42" s="286">
        <v>73</v>
      </c>
      <c r="C42" s="58" t="s">
        <v>314</v>
      </c>
      <c r="D42" s="142">
        <v>75.447383094846572</v>
      </c>
      <c r="E42" s="142">
        <v>3.2442374730784027</v>
      </c>
      <c r="F42" s="391">
        <v>4.3</v>
      </c>
      <c r="G42" s="88"/>
      <c r="H42" s="46">
        <v>50</v>
      </c>
    </row>
    <row r="43" spans="1:8" ht="16" x14ac:dyDescent="0.35">
      <c r="A43">
        <v>35</v>
      </c>
      <c r="B43" s="286">
        <v>26</v>
      </c>
      <c r="C43" s="58" t="s">
        <v>248</v>
      </c>
      <c r="D43" s="142">
        <v>62.880791990414487</v>
      </c>
      <c r="E43" s="142">
        <v>6.6024831589935209</v>
      </c>
      <c r="F43" s="391">
        <v>10.5</v>
      </c>
      <c r="G43" s="140"/>
      <c r="H43" s="46">
        <v>26</v>
      </c>
    </row>
    <row r="44" spans="1:8" ht="16" x14ac:dyDescent="0.35">
      <c r="A44">
        <v>36</v>
      </c>
      <c r="B44" s="286">
        <v>14</v>
      </c>
      <c r="C44" s="58" t="s">
        <v>249</v>
      </c>
      <c r="D44" s="142">
        <v>22.147334108159995</v>
      </c>
      <c r="E44" s="142">
        <v>2.2590280790323192</v>
      </c>
      <c r="F44" s="391">
        <v>10.199999999999999</v>
      </c>
      <c r="G44" s="88"/>
      <c r="H44" s="46">
        <v>31</v>
      </c>
    </row>
    <row r="45" spans="1:8" ht="16" x14ac:dyDescent="0.35">
      <c r="A45">
        <v>37</v>
      </c>
      <c r="B45" s="286">
        <v>52</v>
      </c>
      <c r="C45" s="58" t="s">
        <v>250</v>
      </c>
      <c r="D45" s="142">
        <v>11.447288178296546</v>
      </c>
      <c r="E45" s="142">
        <v>1.3164381405041026</v>
      </c>
      <c r="F45" s="391">
        <v>11.5</v>
      </c>
      <c r="G45" s="88"/>
      <c r="H45" s="46">
        <v>22</v>
      </c>
    </row>
    <row r="46" spans="1:8" ht="16" x14ac:dyDescent="0.35">
      <c r="A46">
        <v>38</v>
      </c>
      <c r="B46" s="286">
        <v>2</v>
      </c>
      <c r="C46" s="58" t="s">
        <v>251</v>
      </c>
      <c r="D46" s="142">
        <v>16.205437248755629</v>
      </c>
      <c r="E46" s="142">
        <v>1.4746947896367619</v>
      </c>
      <c r="F46" s="391">
        <v>9.1</v>
      </c>
      <c r="G46" s="140"/>
      <c r="H46" s="46">
        <v>33</v>
      </c>
    </row>
    <row r="47" spans="1:8" ht="16" x14ac:dyDescent="0.35">
      <c r="A47">
        <v>39</v>
      </c>
      <c r="B47" s="286">
        <v>42</v>
      </c>
      <c r="C47" s="58" t="s">
        <v>252</v>
      </c>
      <c r="D47" s="142">
        <v>14.890984786444186</v>
      </c>
      <c r="E47" s="142">
        <v>1.1912787829155347</v>
      </c>
      <c r="F47" s="391">
        <v>8</v>
      </c>
      <c r="G47" s="140"/>
      <c r="H47" s="46">
        <v>42</v>
      </c>
    </row>
    <row r="48" spans="1:8" ht="16" x14ac:dyDescent="0.35">
      <c r="A48">
        <v>40</v>
      </c>
      <c r="B48" s="286">
        <v>56</v>
      </c>
      <c r="C48" s="58" t="s">
        <v>253</v>
      </c>
      <c r="D48" s="142">
        <v>30.671049138459264</v>
      </c>
      <c r="E48" s="142">
        <v>2.3923418327998225</v>
      </c>
      <c r="F48" s="391">
        <v>7.8</v>
      </c>
      <c r="G48" s="88"/>
      <c r="H48" s="46">
        <v>43</v>
      </c>
    </row>
    <row r="49" spans="1:8" ht="16" x14ac:dyDescent="0.35">
      <c r="A49">
        <v>41</v>
      </c>
      <c r="B49" s="286">
        <v>68</v>
      </c>
      <c r="C49" s="58" t="s">
        <v>568</v>
      </c>
      <c r="D49" s="142">
        <v>13.913309260918552</v>
      </c>
      <c r="E49" s="142">
        <v>0.29217949447928965</v>
      </c>
      <c r="F49" s="391">
        <v>2.1</v>
      </c>
      <c r="G49" s="88"/>
      <c r="H49" s="46">
        <v>52</v>
      </c>
    </row>
    <row r="50" spans="1:8" ht="16" x14ac:dyDescent="0.35">
      <c r="A50">
        <v>42</v>
      </c>
      <c r="B50" s="286">
        <v>31</v>
      </c>
      <c r="C50" s="58" t="s">
        <v>254</v>
      </c>
      <c r="D50" s="142">
        <v>10.229776062373748</v>
      </c>
      <c r="E50" s="142">
        <v>0.5626376834305562</v>
      </c>
      <c r="F50" s="391">
        <v>5.5</v>
      </c>
      <c r="G50" s="88"/>
      <c r="H50" s="46">
        <v>46</v>
      </c>
    </row>
    <row r="51" spans="1:8" ht="16" x14ac:dyDescent="0.35">
      <c r="A51">
        <v>43</v>
      </c>
      <c r="B51" s="286">
        <v>6</v>
      </c>
      <c r="C51" s="58" t="s">
        <v>255</v>
      </c>
      <c r="D51" s="142">
        <v>14.583997449314312</v>
      </c>
      <c r="E51" s="142">
        <v>2.5667835510793191</v>
      </c>
      <c r="F51" s="391">
        <v>17.600000000000001</v>
      </c>
      <c r="G51" s="88"/>
      <c r="H51" s="46">
        <v>1</v>
      </c>
    </row>
    <row r="52" spans="1:8" ht="16" x14ac:dyDescent="0.35">
      <c r="A52">
        <v>44</v>
      </c>
      <c r="B52" s="286">
        <v>7</v>
      </c>
      <c r="C52" s="58" t="s">
        <v>488</v>
      </c>
      <c r="D52" s="142">
        <v>14.773219429189435</v>
      </c>
      <c r="E52" s="142">
        <v>1.9205185257946267</v>
      </c>
      <c r="F52" s="391">
        <v>13</v>
      </c>
      <c r="G52" s="140"/>
      <c r="H52" s="46">
        <v>12</v>
      </c>
    </row>
    <row r="53" spans="1:8" ht="16" x14ac:dyDescent="0.35">
      <c r="A53">
        <v>45</v>
      </c>
      <c r="B53" s="286">
        <v>16</v>
      </c>
      <c r="C53" s="58" t="s">
        <v>256</v>
      </c>
      <c r="D53" s="142">
        <v>43.22236695807868</v>
      </c>
      <c r="E53" s="142">
        <v>5.9646866402148584</v>
      </c>
      <c r="F53" s="391">
        <v>13.8</v>
      </c>
      <c r="G53" s="140"/>
      <c r="H53" s="46">
        <v>9</v>
      </c>
    </row>
    <row r="54" spans="1:8" ht="16" x14ac:dyDescent="0.35">
      <c r="A54">
        <v>46</v>
      </c>
      <c r="B54" s="286">
        <v>9</v>
      </c>
      <c r="C54" s="58" t="s">
        <v>315</v>
      </c>
      <c r="D54" s="142">
        <v>40.700184413067561</v>
      </c>
      <c r="E54" s="142">
        <v>4.84332194515504</v>
      </c>
      <c r="F54" s="391">
        <v>11.9</v>
      </c>
      <c r="G54" s="88"/>
      <c r="H54" s="46">
        <v>20</v>
      </c>
    </row>
    <row r="55" spans="1:8" ht="16" x14ac:dyDescent="0.35">
      <c r="A55">
        <v>47</v>
      </c>
      <c r="B55" s="286">
        <v>75</v>
      </c>
      <c r="C55" s="58" t="s">
        <v>257</v>
      </c>
      <c r="D55" s="142">
        <v>6.33318405425298</v>
      </c>
      <c r="E55" s="142">
        <v>0.55098701272000927</v>
      </c>
      <c r="F55" s="391">
        <v>8.6999999999999993</v>
      </c>
      <c r="G55" s="140"/>
      <c r="H55" s="46">
        <v>34</v>
      </c>
    </row>
    <row r="56" spans="1:8" ht="16" x14ac:dyDescent="0.35">
      <c r="A56">
        <v>48</v>
      </c>
      <c r="B56" s="286">
        <v>48</v>
      </c>
      <c r="C56" s="58" t="s">
        <v>443</v>
      </c>
      <c r="D56" s="142">
        <v>8.4823456542726667</v>
      </c>
      <c r="E56" s="142">
        <v>0.59376419579908679</v>
      </c>
      <c r="F56" s="391">
        <v>7</v>
      </c>
      <c r="G56" s="88"/>
      <c r="H56" s="46">
        <v>44</v>
      </c>
    </row>
    <row r="57" spans="1:8" ht="16" x14ac:dyDescent="0.35">
      <c r="A57">
        <v>49</v>
      </c>
      <c r="B57" s="286">
        <v>40</v>
      </c>
      <c r="C57" s="58" t="s">
        <v>603</v>
      </c>
      <c r="D57" s="142">
        <v>15.904594304632557</v>
      </c>
      <c r="E57" s="142">
        <v>1.6540778076817859</v>
      </c>
      <c r="F57" s="391">
        <v>10.4</v>
      </c>
      <c r="G57" s="140"/>
      <c r="H57" s="46">
        <v>29</v>
      </c>
    </row>
    <row r="58" spans="1:8" ht="16" x14ac:dyDescent="0.35">
      <c r="A58">
        <v>50</v>
      </c>
      <c r="B58" s="286">
        <v>39</v>
      </c>
      <c r="C58" s="58" t="s">
        <v>442</v>
      </c>
      <c r="D58" s="142">
        <v>11.227629677354898</v>
      </c>
      <c r="E58" s="142">
        <v>0.97680378192987605</v>
      </c>
      <c r="F58" s="391">
        <v>8.6999999999999993</v>
      </c>
      <c r="G58" s="88"/>
      <c r="H58" s="46">
        <v>34</v>
      </c>
    </row>
    <row r="59" spans="1:8" ht="16" x14ac:dyDescent="0.35">
      <c r="A59">
        <v>51</v>
      </c>
      <c r="B59" s="286">
        <v>72</v>
      </c>
      <c r="C59" s="58" t="s">
        <v>258</v>
      </c>
      <c r="D59" s="142">
        <v>43.58928838475375</v>
      </c>
      <c r="E59" s="142">
        <v>1.3948572283121203</v>
      </c>
      <c r="F59" s="391">
        <v>3.2</v>
      </c>
      <c r="G59" s="46"/>
      <c r="H59" s="46">
        <v>51</v>
      </c>
    </row>
    <row r="60" spans="1:8" ht="16" x14ac:dyDescent="0.35">
      <c r="A60">
        <v>52</v>
      </c>
      <c r="B60" s="286">
        <v>37</v>
      </c>
      <c r="C60" s="58" t="s">
        <v>259</v>
      </c>
      <c r="D60" s="142">
        <v>9.3618507468872227</v>
      </c>
      <c r="E60" s="142">
        <v>1.17959319410779</v>
      </c>
      <c r="F60" s="391">
        <v>12.6</v>
      </c>
      <c r="G60" s="46"/>
      <c r="H60" s="46">
        <v>13</v>
      </c>
    </row>
    <row r="61" spans="1:8" ht="16" x14ac:dyDescent="0.35">
      <c r="A61">
        <v>53</v>
      </c>
      <c r="B61" s="286">
        <v>34</v>
      </c>
      <c r="C61" s="58" t="s">
        <v>260</v>
      </c>
      <c r="D61" s="142">
        <v>13.368096401825953</v>
      </c>
      <c r="E61" s="142">
        <v>1.1229200977533802</v>
      </c>
      <c r="F61" s="391">
        <v>8.4</v>
      </c>
      <c r="G61" s="46"/>
      <c r="H61" s="46">
        <v>39</v>
      </c>
    </row>
    <row r="62" spans="1:8" ht="16" x14ac:dyDescent="0.35">
      <c r="A62">
        <v>54</v>
      </c>
      <c r="B62" s="286">
        <v>51</v>
      </c>
      <c r="C62" s="59" t="s">
        <v>261</v>
      </c>
      <c r="D62" s="144">
        <v>1.5936338020854948</v>
      </c>
      <c r="E62" s="144">
        <v>0.26135594354202113</v>
      </c>
      <c r="F62" s="392">
        <v>16.399999999999999</v>
      </c>
      <c r="G62" s="47"/>
      <c r="H62" s="47">
        <v>2</v>
      </c>
    </row>
    <row r="63" spans="1:8" ht="16" x14ac:dyDescent="0.35">
      <c r="C63" s="29" t="s">
        <v>723</v>
      </c>
      <c r="D63" s="142"/>
      <c r="E63" s="142"/>
      <c r="F63" s="391"/>
    </row>
    <row r="64" spans="1:8" ht="42.5" x14ac:dyDescent="0.35">
      <c r="C64" s="165" t="s">
        <v>724</v>
      </c>
      <c r="D64" s="352"/>
      <c r="E64" s="352"/>
      <c r="F64" s="393"/>
      <c r="G64" s="108"/>
      <c r="H64" s="108"/>
    </row>
    <row r="65" spans="3:8" ht="28.5" x14ac:dyDescent="0.35">
      <c r="C65" s="323" t="s">
        <v>725</v>
      </c>
      <c r="D65" s="352"/>
      <c r="E65" s="352"/>
      <c r="F65" s="393"/>
      <c r="G65" s="108"/>
      <c r="H65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31"/>
  <sheetViews>
    <sheetView rightToLeft="1" zoomScaleNormal="100" workbookViewId="0"/>
  </sheetViews>
  <sheetFormatPr defaultColWidth="9.1796875" defaultRowHeight="15.5" x14ac:dyDescent="0.35"/>
  <cols>
    <col min="1" max="1" width="26.54296875" style="19" customWidth="1"/>
    <col min="2" max="4" width="16.453125" customWidth="1"/>
  </cols>
  <sheetData>
    <row r="1" spans="1:4" ht="16" x14ac:dyDescent="0.35">
      <c r="A1" s="427" t="s">
        <v>653</v>
      </c>
    </row>
    <row r="2" spans="1:4" x14ac:dyDescent="0.35">
      <c r="A2" s="303" t="s">
        <v>325</v>
      </c>
      <c r="B2" s="20"/>
      <c r="C2" s="20"/>
      <c r="D2" s="20"/>
    </row>
    <row r="3" spans="1:4" ht="16" x14ac:dyDescent="0.35">
      <c r="A3" s="386" t="s">
        <v>572</v>
      </c>
      <c r="B3" s="122" t="s">
        <v>13</v>
      </c>
      <c r="C3" s="122" t="s">
        <v>14</v>
      </c>
      <c r="D3" s="122" t="s">
        <v>15</v>
      </c>
    </row>
    <row r="4" spans="1:4" ht="16" x14ac:dyDescent="0.35">
      <c r="A4" s="304"/>
      <c r="B4" s="22"/>
      <c r="C4" s="22"/>
      <c r="D4" s="22"/>
    </row>
    <row r="5" spans="1:4" ht="16" x14ac:dyDescent="0.35">
      <c r="A5" s="298" t="s">
        <v>13</v>
      </c>
      <c r="B5" s="299">
        <v>99.999999999999972</v>
      </c>
      <c r="C5" s="299">
        <v>99.999999999999972</v>
      </c>
      <c r="D5" s="299">
        <v>100</v>
      </c>
    </row>
    <row r="6" spans="1:4" ht="16" x14ac:dyDescent="0.35">
      <c r="A6" s="148" t="s">
        <v>498</v>
      </c>
      <c r="B6" s="146">
        <v>9.488081085998628</v>
      </c>
      <c r="C6" s="146">
        <v>9.8180399618934473</v>
      </c>
      <c r="D6" s="146">
        <v>9.1621605163303546</v>
      </c>
    </row>
    <row r="7" spans="1:4" ht="16" x14ac:dyDescent="0.35">
      <c r="A7" s="148" t="s">
        <v>499</v>
      </c>
      <c r="B7" s="146">
        <v>9.4628379644128913</v>
      </c>
      <c r="C7" s="146">
        <v>9.7890893125449612</v>
      </c>
      <c r="D7" s="146">
        <v>9.1405795467543776</v>
      </c>
    </row>
    <row r="8" spans="1:4" ht="16" x14ac:dyDescent="0.35">
      <c r="A8" s="148" t="s">
        <v>500</v>
      </c>
      <c r="B8" s="146">
        <v>8.7937348207489965</v>
      </c>
      <c r="C8" s="146">
        <v>9.0564712615859868</v>
      </c>
      <c r="D8" s="146">
        <v>8.5342139630724727</v>
      </c>
    </row>
    <row r="9" spans="1:4" ht="16" x14ac:dyDescent="0.35">
      <c r="A9" s="148" t="s">
        <v>501</v>
      </c>
      <c r="B9" s="146">
        <v>7.8913475604215177</v>
      </c>
      <c r="C9" s="146">
        <v>8.1374235255059375</v>
      </c>
      <c r="D9" s="146">
        <v>7.6482832739873814</v>
      </c>
    </row>
    <row r="10" spans="1:4" ht="16" x14ac:dyDescent="0.35">
      <c r="A10" s="161" t="s">
        <v>502</v>
      </c>
      <c r="B10" s="146">
        <v>7.2955519322114029</v>
      </c>
      <c r="C10" s="146">
        <v>7.4887623576575715</v>
      </c>
      <c r="D10" s="146">
        <v>7.1047061737619845</v>
      </c>
    </row>
    <row r="11" spans="1:4" ht="16" x14ac:dyDescent="0.35">
      <c r="A11" s="148" t="s">
        <v>503</v>
      </c>
      <c r="B11" s="146">
        <v>6.6881541968681972</v>
      </c>
      <c r="C11" s="146">
        <v>6.8306870218196263</v>
      </c>
      <c r="D11" s="146">
        <v>6.5473658050462848</v>
      </c>
    </row>
    <row r="12" spans="1:4" ht="16" x14ac:dyDescent="0.35">
      <c r="A12" s="148" t="s">
        <v>504</v>
      </c>
      <c r="B12" s="146">
        <v>6.4631706064496948</v>
      </c>
      <c r="C12" s="146">
        <v>6.5499698621657494</v>
      </c>
      <c r="D12" s="146">
        <v>6.3774336709208681</v>
      </c>
    </row>
    <row r="13" spans="1:4" ht="16" x14ac:dyDescent="0.35">
      <c r="A13" s="148" t="s">
        <v>505</v>
      </c>
      <c r="B13" s="146">
        <v>6.3019830805881734</v>
      </c>
      <c r="C13" s="146">
        <v>6.3340063491481633</v>
      </c>
      <c r="D13" s="146">
        <v>6.2703517389447416</v>
      </c>
    </row>
    <row r="14" spans="1:4" ht="16" x14ac:dyDescent="0.35">
      <c r="A14" s="148" t="s">
        <v>506</v>
      </c>
      <c r="B14" s="146">
        <v>5.9781383596297175</v>
      </c>
      <c r="C14" s="146">
        <v>5.9584601920240337</v>
      </c>
      <c r="D14" s="146">
        <v>5.9975756897475376</v>
      </c>
    </row>
    <row r="15" spans="1:4" ht="16" x14ac:dyDescent="0.35">
      <c r="A15" s="161" t="s">
        <v>507</v>
      </c>
      <c r="B15" s="146">
        <v>5.7920699545996408</v>
      </c>
      <c r="C15" s="146">
        <v>5.763782696009434</v>
      </c>
      <c r="D15" s="146">
        <v>5.8200110106147926</v>
      </c>
    </row>
    <row r="16" spans="1:4" ht="16" x14ac:dyDescent="0.35">
      <c r="A16" s="148" t="s">
        <v>508</v>
      </c>
      <c r="B16" s="146">
        <v>5.0748817175010075</v>
      </c>
      <c r="C16" s="146">
        <v>5.0247705088274488</v>
      </c>
      <c r="D16" s="146">
        <v>5.1243796242730566</v>
      </c>
    </row>
    <row r="17" spans="1:4" ht="16" x14ac:dyDescent="0.35">
      <c r="A17" s="148" t="s">
        <v>509</v>
      </c>
      <c r="B17" s="146">
        <v>4.2902335925402078</v>
      </c>
      <c r="C17" s="146">
        <v>4.2150479226971838</v>
      </c>
      <c r="D17" s="146">
        <v>4.3644990787456459</v>
      </c>
    </row>
    <row r="18" spans="1:4" ht="16" x14ac:dyDescent="0.35">
      <c r="A18" s="148" t="s">
        <v>510</v>
      </c>
      <c r="B18" s="146">
        <v>4.0417663437051266</v>
      </c>
      <c r="C18" s="146">
        <v>3.867556819294212</v>
      </c>
      <c r="D18" s="146">
        <v>4.2138437496656902</v>
      </c>
    </row>
    <row r="19" spans="1:4" ht="16" x14ac:dyDescent="0.35">
      <c r="A19" s="301" t="s">
        <v>3</v>
      </c>
      <c r="B19" s="302">
        <v>12.438048784324799</v>
      </c>
      <c r="C19" s="302">
        <v>11.16593220882624</v>
      </c>
      <c r="D19" s="302">
        <v>13.694596158134811</v>
      </c>
    </row>
    <row r="20" spans="1:4" ht="16" x14ac:dyDescent="0.35">
      <c r="A20" s="148" t="s">
        <v>511</v>
      </c>
      <c r="B20" s="146">
        <v>3.7648785897964796</v>
      </c>
      <c r="C20" s="146">
        <v>3.5454964661462771</v>
      </c>
      <c r="D20" s="146">
        <v>3.9815757358308277</v>
      </c>
    </row>
    <row r="21" spans="1:4" ht="16" x14ac:dyDescent="0.35">
      <c r="A21" s="161" t="s">
        <v>512</v>
      </c>
      <c r="B21" s="146">
        <v>3.3975026800763981</v>
      </c>
      <c r="C21" s="146">
        <v>3.14389472460851</v>
      </c>
      <c r="D21" s="146">
        <v>3.6480067742437199</v>
      </c>
    </row>
    <row r="22" spans="1:4" ht="16" x14ac:dyDescent="0.35">
      <c r="A22" s="284" t="s">
        <v>7</v>
      </c>
      <c r="B22" s="300">
        <v>5.2756675144519196</v>
      </c>
      <c r="C22" s="300">
        <v>4.4765410180714529</v>
      </c>
      <c r="D22" s="300">
        <v>6.0650136480602637</v>
      </c>
    </row>
    <row r="23" spans="1:4" ht="16" x14ac:dyDescent="0.35">
      <c r="A23" s="148" t="s">
        <v>513</v>
      </c>
      <c r="B23" s="146">
        <v>2.3673576941013894</v>
      </c>
      <c r="C23" s="146">
        <v>2.133850307230956</v>
      </c>
      <c r="D23" s="146">
        <v>2.598007226847467</v>
      </c>
    </row>
    <row r="24" spans="1:4" ht="16" x14ac:dyDescent="0.35">
      <c r="A24" s="148" t="s">
        <v>514</v>
      </c>
      <c r="B24" s="146">
        <v>1.427897509821427</v>
      </c>
      <c r="C24" s="146">
        <v>1.2039304567912599</v>
      </c>
      <c r="D24" s="146">
        <v>1.6491234711251153</v>
      </c>
    </row>
    <row r="25" spans="1:4" ht="16" x14ac:dyDescent="0.35">
      <c r="A25" s="298" t="s">
        <v>494</v>
      </c>
      <c r="B25" s="300">
        <v>1.4804123105291036</v>
      </c>
      <c r="C25" s="300">
        <v>1.1387602540492379</v>
      </c>
      <c r="D25" s="300">
        <v>1.8178829500876816</v>
      </c>
    </row>
    <row r="26" spans="1:4" ht="16" x14ac:dyDescent="0.35">
      <c r="A26" s="22" t="s">
        <v>515</v>
      </c>
      <c r="B26" s="146">
        <v>0.94526641273818213</v>
      </c>
      <c r="C26" s="146">
        <v>0.75069658594781297</v>
      </c>
      <c r="D26" s="146">
        <v>1.1374549350678207</v>
      </c>
    </row>
    <row r="27" spans="1:4" ht="16" x14ac:dyDescent="0.35">
      <c r="A27" s="400" t="s">
        <v>596</v>
      </c>
      <c r="B27" s="146">
        <v>0.39642775157787624</v>
      </c>
      <c r="C27" s="146">
        <v>0.28967311592714767</v>
      </c>
      <c r="D27" s="146">
        <v>0.50187583680260961</v>
      </c>
    </row>
    <row r="28" spans="1:4" ht="16" x14ac:dyDescent="0.35">
      <c r="A28" s="364" t="s">
        <v>597</v>
      </c>
      <c r="B28" s="255">
        <v>0.13871814621304532</v>
      </c>
      <c r="C28" s="255">
        <v>9.8390552174277071E-2</v>
      </c>
      <c r="D28" s="255">
        <v>0.17855217821725144</v>
      </c>
    </row>
    <row r="29" spans="1:4" x14ac:dyDescent="0.35">
      <c r="A29" s="7" t="s">
        <v>298</v>
      </c>
    </row>
    <row r="30" spans="1:4" x14ac:dyDescent="0.35">
      <c r="A30" s="7"/>
    </row>
    <row r="31" spans="1:4" x14ac:dyDescent="0.35">
      <c r="A31" s="7"/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</sheetPr>
  <dimension ref="A1:I38"/>
  <sheetViews>
    <sheetView rightToLeft="1" zoomScale="90" zoomScaleNormal="90" workbookViewId="0"/>
  </sheetViews>
  <sheetFormatPr defaultColWidth="9.1796875" defaultRowHeight="16" x14ac:dyDescent="0.35"/>
  <cols>
    <col min="1" max="1" width="18" style="46" customWidth="1"/>
    <col min="4" max="4" width="9.1796875" style="32"/>
    <col min="5" max="5" width="1.453125" customWidth="1"/>
    <col min="9" max="9" width="16.1796875" customWidth="1"/>
  </cols>
  <sheetData>
    <row r="1" spans="1:9" ht="15" customHeight="1" x14ac:dyDescent="0.35"/>
    <row r="2" spans="1:9" ht="32" x14ac:dyDescent="0.35">
      <c r="A2" s="430" t="s">
        <v>717</v>
      </c>
      <c r="B2" s="108"/>
      <c r="C2" s="108"/>
      <c r="D2" s="108"/>
      <c r="E2" s="108"/>
      <c r="F2" s="108"/>
      <c r="G2" s="108"/>
      <c r="H2" s="108"/>
      <c r="I2" s="108"/>
    </row>
    <row r="3" spans="1:9" ht="15.5" x14ac:dyDescent="0.35">
      <c r="A3" s="29" t="s">
        <v>316</v>
      </c>
    </row>
    <row r="4" spans="1:9" s="46" customFormat="1" ht="16.5" customHeight="1" x14ac:dyDescent="0.35">
      <c r="A4" s="68"/>
      <c r="B4" s="119" t="s">
        <v>262</v>
      </c>
      <c r="C4" s="119"/>
      <c r="D4" s="119"/>
      <c r="E4" s="224"/>
      <c r="F4" s="119" t="s">
        <v>263</v>
      </c>
      <c r="G4" s="119"/>
      <c r="H4" s="119"/>
      <c r="I4" s="119"/>
    </row>
    <row r="5" spans="1:9" s="46" customFormat="1" ht="16.5" customHeight="1" x14ac:dyDescent="0.35">
      <c r="A5" s="27"/>
      <c r="B5" s="136" t="s">
        <v>3</v>
      </c>
      <c r="C5" s="136"/>
      <c r="D5" s="136"/>
      <c r="E5" s="229"/>
      <c r="F5" s="136" t="s">
        <v>3</v>
      </c>
      <c r="G5" s="136"/>
      <c r="H5" s="136"/>
      <c r="I5" s="22"/>
    </row>
    <row r="6" spans="1:9" s="46" customFormat="1" ht="32" x14ac:dyDescent="0.35">
      <c r="A6" s="482" t="s">
        <v>636</v>
      </c>
      <c r="B6" s="39" t="s">
        <v>264</v>
      </c>
      <c r="C6" s="39" t="s">
        <v>265</v>
      </c>
      <c r="D6" s="39" t="s">
        <v>266</v>
      </c>
      <c r="E6" s="39"/>
      <c r="F6" s="39" t="s">
        <v>264</v>
      </c>
      <c r="G6" s="39" t="s">
        <v>265</v>
      </c>
      <c r="H6" s="40" t="s">
        <v>266</v>
      </c>
      <c r="I6" s="39" t="s">
        <v>422</v>
      </c>
    </row>
    <row r="7" spans="1:9" x14ac:dyDescent="0.35">
      <c r="A7" s="483"/>
      <c r="B7" s="54"/>
      <c r="C7" s="54"/>
      <c r="D7" s="54"/>
      <c r="E7" s="54"/>
      <c r="F7" s="54"/>
      <c r="G7" s="54"/>
      <c r="H7" s="54"/>
      <c r="I7" s="54"/>
    </row>
    <row r="8" spans="1:9" x14ac:dyDescent="0.35">
      <c r="A8" s="150" t="s">
        <v>637</v>
      </c>
      <c r="B8" s="105">
        <v>15.842999999999996</v>
      </c>
      <c r="C8" s="105">
        <v>15.566999999999998</v>
      </c>
      <c r="D8" s="105">
        <v>0.27599999999999802</v>
      </c>
      <c r="E8" s="105"/>
      <c r="F8" s="105">
        <v>13.182725911133298</v>
      </c>
      <c r="G8" s="105">
        <v>12.953070394408387</v>
      </c>
      <c r="H8" s="92">
        <v>0.22965551672491102</v>
      </c>
      <c r="I8" s="91">
        <v>-4.0881805009327365E-2</v>
      </c>
    </row>
    <row r="9" spans="1:9" ht="9.65" customHeight="1" x14ac:dyDescent="0.35">
      <c r="A9" s="483"/>
      <c r="B9" s="96"/>
      <c r="C9" s="96"/>
      <c r="D9" s="96"/>
      <c r="E9" s="96"/>
      <c r="F9" s="96"/>
      <c r="G9" s="96"/>
      <c r="H9" s="296"/>
      <c r="I9" s="96"/>
    </row>
    <row r="10" spans="1:9" x14ac:dyDescent="0.35">
      <c r="A10" s="150" t="s">
        <v>267</v>
      </c>
      <c r="B10" s="96"/>
      <c r="C10" s="96"/>
      <c r="D10" s="96"/>
      <c r="E10" s="96"/>
      <c r="F10" s="153"/>
      <c r="G10" s="153"/>
      <c r="H10" s="296"/>
      <c r="I10" s="96"/>
    </row>
    <row r="11" spans="1:9" x14ac:dyDescent="0.35">
      <c r="A11" s="27" t="s">
        <v>144</v>
      </c>
      <c r="B11" s="91">
        <v>0.748</v>
      </c>
      <c r="C11" s="91">
        <v>1.6910000000000001</v>
      </c>
      <c r="D11" s="91">
        <v>-0.91500000000000004</v>
      </c>
      <c r="E11" s="91"/>
      <c r="F11" s="154">
        <v>6.7237768209479807</v>
      </c>
      <c r="G11" s="154">
        <v>15.200409898693897</v>
      </c>
      <c r="H11" s="155">
        <v>-8.476633077745916</v>
      </c>
      <c r="I11" s="91">
        <v>-13.23681422384611</v>
      </c>
    </row>
    <row r="12" spans="1:9" x14ac:dyDescent="0.35">
      <c r="A12" s="27" t="s">
        <v>268</v>
      </c>
      <c r="B12" s="91">
        <v>1.171</v>
      </c>
      <c r="C12" s="91">
        <v>1.3740000000000001</v>
      </c>
      <c r="D12" s="91">
        <v>-0.1</v>
      </c>
      <c r="E12" s="91"/>
      <c r="F12" s="154">
        <v>7.1901805834423218</v>
      </c>
      <c r="G12" s="154">
        <v>8.4366422900510241</v>
      </c>
      <c r="H12" s="92">
        <v>-1.2464617066087023</v>
      </c>
      <c r="I12" s="91">
        <v>-0.59659138807361956</v>
      </c>
    </row>
    <row r="13" spans="1:9" x14ac:dyDescent="0.35">
      <c r="A13" s="27" t="s">
        <v>132</v>
      </c>
      <c r="B13" s="91">
        <v>3.2280000000000002</v>
      </c>
      <c r="C13" s="91">
        <v>2.2589999999999999</v>
      </c>
      <c r="D13" s="91">
        <v>0.52900000000000003</v>
      </c>
      <c r="E13" s="91"/>
      <c r="F13" s="154">
        <v>19.150110047875273</v>
      </c>
      <c r="G13" s="154">
        <v>13.401517533503792</v>
      </c>
      <c r="H13" s="92">
        <v>5.7485925143714809</v>
      </c>
      <c r="I13" s="91">
        <v>16.889791685750794</v>
      </c>
    </row>
    <row r="14" spans="1:9" x14ac:dyDescent="0.35">
      <c r="A14" s="27" t="s">
        <v>269</v>
      </c>
      <c r="B14" s="91">
        <v>4.9619999999999997</v>
      </c>
      <c r="C14" s="91">
        <v>3.746</v>
      </c>
      <c r="D14" s="91">
        <v>0.745</v>
      </c>
      <c r="E14" s="91"/>
      <c r="F14" s="154">
        <v>14.757842892323067</v>
      </c>
      <c r="G14" s="154">
        <v>11.14124939029468</v>
      </c>
      <c r="H14" s="92">
        <v>3.6165935020283868</v>
      </c>
      <c r="I14" s="91">
        <v>5.9568736827578164</v>
      </c>
    </row>
    <row r="15" spans="1:9" x14ac:dyDescent="0.35">
      <c r="A15" s="27" t="s">
        <v>270</v>
      </c>
      <c r="B15" s="91">
        <v>3.7069999999999999</v>
      </c>
      <c r="C15" s="91">
        <v>4.5830000000000002</v>
      </c>
      <c r="D15" s="91">
        <v>-0.83199999999999996</v>
      </c>
      <c r="E15" s="91"/>
      <c r="F15" s="154">
        <v>15.611313253823866</v>
      </c>
      <c r="G15" s="154">
        <v>19.300417761606361</v>
      </c>
      <c r="H15" s="92">
        <v>-3.6891045077824955</v>
      </c>
      <c r="I15" s="91">
        <v>-10.626553313226239</v>
      </c>
    </row>
    <row r="16" spans="1:9" x14ac:dyDescent="0.35">
      <c r="A16" s="27" t="s">
        <v>271</v>
      </c>
      <c r="B16" s="91">
        <v>1.89</v>
      </c>
      <c r="C16" s="91">
        <v>1.7150000000000001</v>
      </c>
      <c r="D16" s="91">
        <v>0.14499999999999999</v>
      </c>
      <c r="E16" s="91"/>
      <c r="F16" s="154">
        <v>11.820257043684917</v>
      </c>
      <c r="G16" s="154">
        <v>10.725788798899279</v>
      </c>
      <c r="H16" s="92">
        <v>1.094468244785638</v>
      </c>
      <c r="I16" s="91">
        <v>3.1785215727566509</v>
      </c>
    </row>
    <row r="17" spans="1:9" x14ac:dyDescent="0.35">
      <c r="A17" s="27" t="s">
        <v>625</v>
      </c>
      <c r="B17" s="91">
        <v>0.11799999999999999</v>
      </c>
      <c r="C17" s="91">
        <v>0.182</v>
      </c>
      <c r="D17" s="91">
        <v>-5.0000000000000001E-3</v>
      </c>
      <c r="E17" s="91"/>
      <c r="F17" s="154">
        <v>4.6241868484990984</v>
      </c>
      <c r="G17" s="154">
        <v>7.1322203934477617</v>
      </c>
      <c r="H17" s="92">
        <v>-2.5080335449486633</v>
      </c>
      <c r="I17" s="91">
        <v>-12.932961710911734</v>
      </c>
    </row>
    <row r="18" spans="1:9" ht="8.25" customHeight="1" x14ac:dyDescent="0.35">
      <c r="A18" s="483"/>
      <c r="B18" s="96"/>
      <c r="C18" s="96"/>
      <c r="D18" s="96"/>
      <c r="E18" s="96"/>
      <c r="F18" s="96"/>
      <c r="G18" s="96"/>
      <c r="H18" s="296"/>
      <c r="I18" s="96"/>
    </row>
    <row r="19" spans="1:9" x14ac:dyDescent="0.35">
      <c r="A19" s="150" t="s">
        <v>634</v>
      </c>
      <c r="B19" s="96"/>
      <c r="C19" s="96"/>
      <c r="D19" s="96"/>
      <c r="E19" s="96"/>
      <c r="F19" s="96"/>
      <c r="G19" s="96"/>
      <c r="H19" s="296"/>
      <c r="I19" s="96"/>
    </row>
    <row r="20" spans="1:9" ht="16" customHeight="1" x14ac:dyDescent="0.35">
      <c r="A20" s="27" t="s">
        <v>482</v>
      </c>
      <c r="B20" s="96">
        <v>0.4955</v>
      </c>
      <c r="C20" s="96">
        <v>1.06</v>
      </c>
      <c r="D20" s="96">
        <v>-0.5645</v>
      </c>
      <c r="E20" s="96"/>
      <c r="F20" s="96">
        <v>5.4370487414137418</v>
      </c>
      <c r="G20" s="96">
        <v>11.631224350955735</v>
      </c>
      <c r="H20" s="296">
        <v>-6.1941756095419933</v>
      </c>
      <c r="I20" s="96">
        <v>-11.156408090944467</v>
      </c>
    </row>
    <row r="21" spans="1:9" x14ac:dyDescent="0.35">
      <c r="A21" s="27" t="s">
        <v>144</v>
      </c>
      <c r="B21" s="379">
        <v>0.34900000000000003</v>
      </c>
      <c r="C21" s="379">
        <v>0.49600000000000016</v>
      </c>
      <c r="D21" s="379">
        <v>-0.14700000000000013</v>
      </c>
      <c r="E21" s="379"/>
      <c r="F21" s="379">
        <v>3.7421230203458173</v>
      </c>
      <c r="G21" s="379">
        <v>5.3183181034141151</v>
      </c>
      <c r="H21" s="92">
        <v>-1.5761950830682978</v>
      </c>
      <c r="I21" s="463">
        <v>-4.8354352757583454</v>
      </c>
    </row>
    <row r="22" spans="1:9" x14ac:dyDescent="0.35">
      <c r="A22" s="27" t="s">
        <v>477</v>
      </c>
      <c r="B22" s="91">
        <v>4.8250000000000002</v>
      </c>
      <c r="C22" s="91">
        <v>6.6710000000000012</v>
      </c>
      <c r="D22" s="91">
        <v>-1.846000000000001</v>
      </c>
      <c r="E22" s="91"/>
      <c r="F22" s="91">
        <v>13.565170439854572</v>
      </c>
      <c r="G22" s="91">
        <v>18.75507813559997</v>
      </c>
      <c r="H22" s="92">
        <v>-5.1899076957453971</v>
      </c>
      <c r="I22" s="156">
        <v>-13.861138286505245</v>
      </c>
    </row>
    <row r="23" spans="1:9" x14ac:dyDescent="0.35">
      <c r="A23" s="27" t="s">
        <v>208</v>
      </c>
      <c r="B23" s="91">
        <v>0.3600000000000001</v>
      </c>
      <c r="C23" s="91">
        <v>0.39600000000000013</v>
      </c>
      <c r="D23" s="91">
        <v>-3.6000000000000032E-2</v>
      </c>
      <c r="E23" s="91"/>
      <c r="F23" s="91">
        <v>4.9262729404278227</v>
      </c>
      <c r="G23" s="91">
        <v>5.4189002344706063</v>
      </c>
      <c r="H23" s="92">
        <v>-0.4926272940427836</v>
      </c>
      <c r="I23" s="156">
        <v>-2.8659937201019954</v>
      </c>
    </row>
    <row r="24" spans="1:9" x14ac:dyDescent="0.35">
      <c r="A24" s="27" t="s">
        <v>132</v>
      </c>
      <c r="B24" s="91">
        <v>0.107</v>
      </c>
      <c r="C24" s="91">
        <v>0.23799999999999999</v>
      </c>
      <c r="D24" s="91">
        <v>-0.13100000000000001</v>
      </c>
      <c r="E24" s="91"/>
      <c r="F24" s="91">
        <v>1.772000998554766</v>
      </c>
      <c r="G24" s="91">
        <v>3.9414601650096666</v>
      </c>
      <c r="H24" s="155">
        <v>-2.1694591664549003</v>
      </c>
      <c r="I24" s="156">
        <v>-8.9147313524350125</v>
      </c>
    </row>
    <row r="25" spans="1:9" x14ac:dyDescent="0.35">
      <c r="A25" s="27" t="s">
        <v>193</v>
      </c>
      <c r="B25" s="91">
        <v>0.7390000000000001</v>
      </c>
      <c r="C25" s="91">
        <v>1.0659999999999998</v>
      </c>
      <c r="D25" s="91">
        <v>-0.32699999999999974</v>
      </c>
      <c r="E25" s="91"/>
      <c r="F25" s="91">
        <v>15.012493816054798</v>
      </c>
      <c r="G25" s="91">
        <v>21.655369970114222</v>
      </c>
      <c r="H25" s="155">
        <v>-6.6428761540594241</v>
      </c>
      <c r="I25" s="156">
        <v>-7.1222063097756632</v>
      </c>
    </row>
    <row r="26" spans="1:9" x14ac:dyDescent="0.35">
      <c r="A26" s="27" t="s">
        <v>186</v>
      </c>
      <c r="B26" s="91">
        <v>0.55100000000000016</v>
      </c>
      <c r="C26" s="91">
        <v>1.4950000000000001</v>
      </c>
      <c r="D26" s="91">
        <v>-0.94399999999999995</v>
      </c>
      <c r="E26" s="91"/>
      <c r="F26" s="91">
        <v>12.766315648334746</v>
      </c>
      <c r="G26" s="91">
        <v>34.638188555826574</v>
      </c>
      <c r="H26" s="155">
        <v>-21.871872907491827</v>
      </c>
      <c r="I26" s="156">
        <v>-60.731360640909664</v>
      </c>
    </row>
    <row r="27" spans="1:9" x14ac:dyDescent="0.35">
      <c r="A27" s="27" t="s">
        <v>102</v>
      </c>
      <c r="B27" s="91">
        <v>0.81799999999999984</v>
      </c>
      <c r="C27" s="91">
        <v>0.60300000000000009</v>
      </c>
      <c r="D27" s="91">
        <v>0.21499999999999975</v>
      </c>
      <c r="E27" s="91"/>
      <c r="F27" s="91">
        <v>22.824515302624018</v>
      </c>
      <c r="G27" s="91">
        <v>16.82540675731331</v>
      </c>
      <c r="H27" s="155">
        <v>5.9991085453107083</v>
      </c>
      <c r="I27" s="156">
        <v>-1.080118328064998</v>
      </c>
    </row>
    <row r="28" spans="1:9" x14ac:dyDescent="0.35">
      <c r="A28" s="27" t="s">
        <v>173</v>
      </c>
      <c r="B28" s="91">
        <v>0.65900000000000003</v>
      </c>
      <c r="C28" s="91">
        <v>0.52400000000000002</v>
      </c>
      <c r="D28" s="91">
        <v>0.13500000000000001</v>
      </c>
      <c r="E28" s="91"/>
      <c r="F28" s="91">
        <v>15.037596145668832</v>
      </c>
      <c r="G28" s="91">
        <v>11.957056722807993</v>
      </c>
      <c r="H28" s="155">
        <v>3.0805394228608396</v>
      </c>
      <c r="I28" s="156">
        <v>-4.7103438808428848</v>
      </c>
    </row>
    <row r="29" spans="1:9" x14ac:dyDescent="0.35">
      <c r="A29" s="27" t="s">
        <v>105</v>
      </c>
      <c r="B29" s="91">
        <v>0.93700000000000006</v>
      </c>
      <c r="C29" s="91">
        <v>1.6889999999999998</v>
      </c>
      <c r="D29" s="91">
        <v>-0.75199999999999978</v>
      </c>
      <c r="E29" s="91"/>
      <c r="F29" s="91">
        <v>26.356614529820067</v>
      </c>
      <c r="G29" s="91">
        <v>47.509415091639369</v>
      </c>
      <c r="H29" s="155">
        <v>-21.152800561819301</v>
      </c>
      <c r="I29" s="156">
        <v>-32.58281114296652</v>
      </c>
    </row>
    <row r="30" spans="1:9" x14ac:dyDescent="0.35">
      <c r="A30" s="27" t="s">
        <v>111</v>
      </c>
      <c r="B30" s="91">
        <v>0.65400000000000014</v>
      </c>
      <c r="C30" s="91">
        <v>0.66</v>
      </c>
      <c r="D30" s="91">
        <v>-5.9999999999998943E-3</v>
      </c>
      <c r="E30" s="91"/>
      <c r="F30" s="91">
        <v>44.702846928168903</v>
      </c>
      <c r="G30" s="91">
        <v>45.112964789895209</v>
      </c>
      <c r="H30" s="155">
        <v>-0.41011786172630593</v>
      </c>
      <c r="I30" s="156">
        <v>-2.2348722504888769</v>
      </c>
    </row>
    <row r="31" spans="1:9" x14ac:dyDescent="0.35">
      <c r="A31" s="27" t="s">
        <v>338</v>
      </c>
      <c r="B31" s="91">
        <v>3.6660000000000004</v>
      </c>
      <c r="C31" s="91">
        <v>3.1829999999999998</v>
      </c>
      <c r="D31" s="91">
        <v>0.48300000000000054</v>
      </c>
      <c r="E31" s="91"/>
      <c r="F31" s="91">
        <v>17.528028748324296</v>
      </c>
      <c r="G31" s="91">
        <v>15.218689445148998</v>
      </c>
      <c r="H31" s="155">
        <v>2.3093393031752978</v>
      </c>
      <c r="I31" s="156">
        <v>5.8132478369768563</v>
      </c>
    </row>
    <row r="32" spans="1:9" x14ac:dyDescent="0.35">
      <c r="A32" s="27" t="s">
        <v>335</v>
      </c>
      <c r="B32" s="91">
        <v>2.6450000000000005</v>
      </c>
      <c r="C32" s="91">
        <v>1.9710000000000001</v>
      </c>
      <c r="D32" s="91">
        <v>0.67400000000000038</v>
      </c>
      <c r="E32" s="91"/>
      <c r="F32" s="91">
        <v>17.985587402294463</v>
      </c>
      <c r="G32" s="91">
        <v>13.402492540613375</v>
      </c>
      <c r="H32" s="155">
        <v>4.5830948616810883</v>
      </c>
      <c r="I32" s="156">
        <v>3.4859557227520455</v>
      </c>
    </row>
    <row r="33" spans="1:9" x14ac:dyDescent="0.35">
      <c r="A33" s="310" t="s">
        <v>336</v>
      </c>
      <c r="B33" s="91">
        <v>4.0170000000000003</v>
      </c>
      <c r="C33" s="91">
        <v>2.9520000000000004</v>
      </c>
      <c r="D33" s="91">
        <v>1.0649999999999999</v>
      </c>
      <c r="E33" s="91"/>
      <c r="F33" s="91">
        <v>19.65339528653638</v>
      </c>
      <c r="G33" s="91">
        <v>14.442823720651083</v>
      </c>
      <c r="H33" s="155">
        <v>5.2105715658852976</v>
      </c>
      <c r="I33" s="156">
        <v>11.11228660629763</v>
      </c>
    </row>
    <row r="34" spans="1:9" ht="17.25" customHeight="1" x14ac:dyDescent="0.35">
      <c r="A34" s="308" t="s">
        <v>337</v>
      </c>
      <c r="B34" s="91">
        <v>0.19</v>
      </c>
      <c r="C34" s="91">
        <v>0.18000000000000002</v>
      </c>
      <c r="D34" s="156">
        <v>9.9999999999999811E-3</v>
      </c>
      <c r="E34" s="91"/>
      <c r="F34" s="91">
        <v>4.1647072524956323</v>
      </c>
      <c r="G34" s="91">
        <v>3.9455121339432315</v>
      </c>
      <c r="H34" s="155">
        <v>0.21919511855240081</v>
      </c>
      <c r="I34" s="156">
        <v>1.8720342622673591</v>
      </c>
    </row>
    <row r="35" spans="1:9" x14ac:dyDescent="0.35">
      <c r="A35" s="308" t="s">
        <v>479</v>
      </c>
      <c r="B35" s="91">
        <v>0.13900000000000001</v>
      </c>
      <c r="C35" s="91">
        <v>0.10600000000000002</v>
      </c>
      <c r="D35" s="91">
        <v>3.2999999999999988E-2</v>
      </c>
      <c r="E35" s="91"/>
      <c r="F35" s="91">
        <v>5.3917765709852601</v>
      </c>
      <c r="G35" s="91">
        <v>4.1117145073700554</v>
      </c>
      <c r="H35" s="92">
        <v>1.2800620636152047</v>
      </c>
      <c r="I35" s="156">
        <v>1.0589332787992056</v>
      </c>
    </row>
    <row r="36" spans="1:9" x14ac:dyDescent="0.35">
      <c r="A36" s="311" t="s">
        <v>635</v>
      </c>
      <c r="B36" s="138">
        <v>1.2E-2</v>
      </c>
      <c r="C36" s="138">
        <v>0</v>
      </c>
      <c r="D36" s="138">
        <v>1.2E-2</v>
      </c>
      <c r="E36" s="138"/>
      <c r="F36" s="138">
        <v>0.80310534065051542</v>
      </c>
      <c r="G36" s="138">
        <v>0</v>
      </c>
      <c r="H36" s="464">
        <v>0.80310534065051542</v>
      </c>
      <c r="I36" s="465">
        <v>2.4822344503388436</v>
      </c>
    </row>
    <row r="37" spans="1:9" ht="15.5" x14ac:dyDescent="0.35">
      <c r="A37" s="29" t="s">
        <v>299</v>
      </c>
    </row>
    <row r="38" spans="1:9" ht="15.5" x14ac:dyDescent="0.35">
      <c r="A38" s="457" t="s">
        <v>718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</sheetPr>
  <dimension ref="A1:N232"/>
  <sheetViews>
    <sheetView rightToLeft="1" tabSelected="1" topLeftCell="C1" zoomScale="90" zoomScaleNormal="90" workbookViewId="0">
      <selection activeCell="C1" sqref="C1"/>
    </sheetView>
  </sheetViews>
  <sheetFormatPr defaultColWidth="9.08984375" defaultRowHeight="16" x14ac:dyDescent="0.35"/>
  <cols>
    <col min="1" max="1" width="6.90625" style="46" hidden="1" customWidth="1"/>
    <col min="2" max="2" width="9.26953125" style="46" hidden="1" customWidth="1"/>
    <col min="3" max="3" width="24" style="46" customWidth="1"/>
    <col min="4" max="4" width="9.1796875" style="46" bestFit="1" customWidth="1"/>
    <col min="5" max="5" width="7" style="46" bestFit="1" customWidth="1"/>
    <col min="6" max="6" width="10.36328125" style="46" bestFit="1" customWidth="1"/>
    <col min="7" max="7" width="3.36328125" style="46" customWidth="1"/>
    <col min="8" max="8" width="7" style="46" bestFit="1" customWidth="1"/>
    <col min="9" max="9" width="9.1796875" style="46" bestFit="1" customWidth="1"/>
    <col min="10" max="10" width="5.36328125" style="46" customWidth="1"/>
    <col min="11" max="11" width="3.6328125" style="46" customWidth="1"/>
    <col min="12" max="12" width="15" style="46" bestFit="1" customWidth="1"/>
    <col min="13" max="16384" width="9.08984375" style="46"/>
  </cols>
  <sheetData>
    <row r="1" spans="1:14" ht="35" customHeight="1" x14ac:dyDescent="0.35">
      <c r="C1" s="248" t="s">
        <v>720</v>
      </c>
      <c r="D1" s="175"/>
      <c r="E1" s="175"/>
      <c r="F1" s="175"/>
      <c r="G1" s="175"/>
      <c r="H1" s="175"/>
      <c r="I1" s="175"/>
      <c r="J1" s="175"/>
      <c r="K1" s="175"/>
      <c r="L1" s="175"/>
    </row>
    <row r="2" spans="1:14" x14ac:dyDescent="0.35">
      <c r="C2" s="29" t="s">
        <v>316</v>
      </c>
    </row>
    <row r="3" spans="1:14" x14ac:dyDescent="0.35">
      <c r="C3" s="243"/>
      <c r="D3" s="149" t="s">
        <v>446</v>
      </c>
      <c r="E3" s="149"/>
      <c r="F3" s="149"/>
      <c r="G3" s="243"/>
      <c r="H3" s="149" t="s">
        <v>263</v>
      </c>
      <c r="I3" s="149"/>
      <c r="J3" s="149"/>
      <c r="K3" s="149"/>
      <c r="L3" s="149"/>
    </row>
    <row r="4" spans="1:14" x14ac:dyDescent="0.35">
      <c r="D4" s="244" t="s">
        <v>3</v>
      </c>
      <c r="E4" s="244"/>
      <c r="F4" s="244"/>
      <c r="H4" s="244" t="s">
        <v>3</v>
      </c>
      <c r="I4" s="244"/>
      <c r="J4" s="244"/>
      <c r="K4" s="59"/>
      <c r="L4" s="245" t="s">
        <v>2</v>
      </c>
    </row>
    <row r="5" spans="1:14" x14ac:dyDescent="0.35">
      <c r="A5" s="290" t="s">
        <v>569</v>
      </c>
      <c r="B5" s="290" t="s">
        <v>638</v>
      </c>
      <c r="C5" s="47"/>
      <c r="D5" s="47" t="s">
        <v>264</v>
      </c>
      <c r="E5" s="47" t="s">
        <v>265</v>
      </c>
      <c r="F5" s="47" t="s">
        <v>266</v>
      </c>
      <c r="G5" s="47"/>
      <c r="H5" s="47" t="s">
        <v>264</v>
      </c>
      <c r="I5" s="47" t="s">
        <v>265</v>
      </c>
      <c r="J5" s="466" t="s">
        <v>266</v>
      </c>
      <c r="K5" s="47"/>
      <c r="L5" s="47" t="s">
        <v>266</v>
      </c>
    </row>
    <row r="6" spans="1:14" ht="10.5" customHeight="1" x14ac:dyDescent="0.35">
      <c r="J6" s="467"/>
    </row>
    <row r="7" spans="1:14" x14ac:dyDescent="0.35">
      <c r="A7" s="287"/>
      <c r="B7" s="287"/>
      <c r="C7" s="58" t="s">
        <v>639</v>
      </c>
      <c r="D7" s="319"/>
      <c r="E7" s="319"/>
      <c r="F7" s="319"/>
      <c r="G7" s="319"/>
      <c r="H7" s="319"/>
      <c r="I7" s="319"/>
      <c r="J7" s="468"/>
      <c r="K7" s="319"/>
      <c r="L7" s="319"/>
    </row>
    <row r="8" spans="1:14" x14ac:dyDescent="0.35">
      <c r="A8" s="286">
        <v>473</v>
      </c>
      <c r="B8" s="287" t="s">
        <v>640</v>
      </c>
      <c r="C8" s="58" t="s">
        <v>87</v>
      </c>
      <c r="D8" s="319">
        <v>0</v>
      </c>
      <c r="E8" s="319">
        <v>0</v>
      </c>
      <c r="F8" s="319">
        <v>0</v>
      </c>
      <c r="G8" s="319"/>
      <c r="H8" s="319">
        <v>0</v>
      </c>
      <c r="I8" s="319">
        <v>0</v>
      </c>
      <c r="J8" s="468">
        <v>0</v>
      </c>
      <c r="K8" s="319"/>
      <c r="L8" s="319">
        <v>2.3830659207773413</v>
      </c>
    </row>
    <row r="9" spans="1:14" x14ac:dyDescent="0.35">
      <c r="A9" s="286">
        <v>182</v>
      </c>
      <c r="B9" s="287" t="s">
        <v>640</v>
      </c>
      <c r="C9" s="58" t="s">
        <v>88</v>
      </c>
      <c r="D9" s="319">
        <v>31</v>
      </c>
      <c r="E9" s="319">
        <v>34</v>
      </c>
      <c r="F9" s="319">
        <v>-3</v>
      </c>
      <c r="G9" s="319"/>
      <c r="H9" s="319">
        <v>14.882830087509646</v>
      </c>
      <c r="I9" s="319">
        <v>16.323103966946064</v>
      </c>
      <c r="J9" s="468">
        <v>-1.4402738794364183</v>
      </c>
      <c r="K9" s="319"/>
      <c r="L9" s="319">
        <v>0.13922647501218699</v>
      </c>
    </row>
    <row r="10" spans="1:14" x14ac:dyDescent="0.35">
      <c r="A10" s="286">
        <v>2710</v>
      </c>
      <c r="B10" s="287" t="s">
        <v>640</v>
      </c>
      <c r="C10" s="58" t="s">
        <v>89</v>
      </c>
      <c r="D10" s="319">
        <v>0</v>
      </c>
      <c r="E10" s="319">
        <v>0</v>
      </c>
      <c r="F10" s="319">
        <v>0</v>
      </c>
      <c r="G10" s="319"/>
      <c r="H10" s="319">
        <v>0</v>
      </c>
      <c r="I10" s="319">
        <v>0</v>
      </c>
      <c r="J10" s="468">
        <v>0</v>
      </c>
      <c r="K10" s="319"/>
      <c r="L10" s="319">
        <v>0.98867237061576363</v>
      </c>
      <c r="N10" s="246"/>
    </row>
    <row r="11" spans="1:14" x14ac:dyDescent="0.35">
      <c r="A11" s="286">
        <v>31</v>
      </c>
      <c r="B11" s="287" t="s">
        <v>640</v>
      </c>
      <c r="C11" s="58" t="s">
        <v>90</v>
      </c>
      <c r="D11" s="319">
        <v>64</v>
      </c>
      <c r="E11" s="319">
        <v>41</v>
      </c>
      <c r="F11" s="319">
        <v>23</v>
      </c>
      <c r="G11" s="319"/>
      <c r="H11" s="319">
        <v>20.718450060195707</v>
      </c>
      <c r="I11" s="319">
        <v>13.272757069812876</v>
      </c>
      <c r="J11" s="468">
        <v>7.4456929903828311</v>
      </c>
      <c r="K11" s="319"/>
      <c r="L11" s="319">
        <v>17.518096977459848</v>
      </c>
    </row>
    <row r="12" spans="1:14" x14ac:dyDescent="0.35">
      <c r="A12" s="286">
        <v>2400</v>
      </c>
      <c r="B12" s="287" t="s">
        <v>640</v>
      </c>
      <c r="C12" s="58" t="s">
        <v>91</v>
      </c>
      <c r="D12" s="319">
        <v>152</v>
      </c>
      <c r="E12" s="319">
        <v>92</v>
      </c>
      <c r="F12" s="319">
        <v>60</v>
      </c>
      <c r="G12" s="319"/>
      <c r="H12" s="319">
        <v>28.555426214154387</v>
      </c>
      <c r="I12" s="319">
        <v>17.283547445409233</v>
      </c>
      <c r="J12" s="468">
        <v>11.271878768745154</v>
      </c>
      <c r="K12" s="319"/>
      <c r="L12" s="319">
        <v>38.245860391644591</v>
      </c>
    </row>
    <row r="13" spans="1:14" x14ac:dyDescent="0.35">
      <c r="A13" s="286">
        <v>1020</v>
      </c>
      <c r="B13" s="287" t="s">
        <v>640</v>
      </c>
      <c r="C13" s="58" t="s">
        <v>92</v>
      </c>
      <c r="D13" s="319">
        <v>117</v>
      </c>
      <c r="E13" s="319">
        <v>37</v>
      </c>
      <c r="F13" s="319">
        <v>80</v>
      </c>
      <c r="G13" s="319"/>
      <c r="H13" s="319">
        <v>37.617531904793069</v>
      </c>
      <c r="I13" s="319">
        <v>11.896142568182425</v>
      </c>
      <c r="J13" s="468">
        <v>25.721389336610642</v>
      </c>
      <c r="K13" s="319"/>
      <c r="L13" s="319">
        <v>25.198602098344036</v>
      </c>
    </row>
    <row r="14" spans="1:14" x14ac:dyDescent="0.35">
      <c r="A14" s="286">
        <v>565</v>
      </c>
      <c r="B14" s="287" t="s">
        <v>640</v>
      </c>
      <c r="C14" s="58" t="s">
        <v>94</v>
      </c>
      <c r="D14" s="319">
        <v>25</v>
      </c>
      <c r="E14" s="319">
        <v>42</v>
      </c>
      <c r="F14" s="319">
        <v>-17</v>
      </c>
      <c r="G14" s="319"/>
      <c r="H14" s="319">
        <v>12.261343209916758</v>
      </c>
      <c r="I14" s="319">
        <v>20.599056592660155</v>
      </c>
      <c r="J14" s="468">
        <v>-8.3377133827433969</v>
      </c>
      <c r="K14" s="319"/>
      <c r="L14" s="319">
        <v>-1.1770889481520086</v>
      </c>
    </row>
    <row r="15" spans="1:14" x14ac:dyDescent="0.35">
      <c r="A15" s="286">
        <v>2600</v>
      </c>
      <c r="B15" s="287" t="s">
        <v>640</v>
      </c>
      <c r="C15" s="58" t="s">
        <v>95</v>
      </c>
      <c r="D15" s="319">
        <v>114</v>
      </c>
      <c r="E15" s="319">
        <v>181</v>
      </c>
      <c r="F15" s="319">
        <v>-67</v>
      </c>
      <c r="G15" s="319"/>
      <c r="H15" s="319">
        <v>18.176601397242646</v>
      </c>
      <c r="I15" s="319">
        <v>28.859340814920337</v>
      </c>
      <c r="J15" s="468">
        <v>-10.682739417677691</v>
      </c>
      <c r="K15" s="319"/>
      <c r="L15" s="319">
        <v>-12.172901844507779</v>
      </c>
    </row>
    <row r="16" spans="1:14" x14ac:dyDescent="0.35">
      <c r="A16" s="286">
        <v>478</v>
      </c>
      <c r="B16" s="287" t="s">
        <v>640</v>
      </c>
      <c r="C16" s="58" t="s">
        <v>96</v>
      </c>
      <c r="D16" s="319">
        <v>0</v>
      </c>
      <c r="E16" s="319">
        <v>0</v>
      </c>
      <c r="F16" s="319">
        <v>0</v>
      </c>
      <c r="G16" s="319"/>
      <c r="H16" s="319">
        <v>0</v>
      </c>
      <c r="I16" s="319">
        <v>0</v>
      </c>
      <c r="J16" s="468">
        <v>0</v>
      </c>
      <c r="K16" s="319"/>
      <c r="L16" s="319">
        <v>-0.32603089405725744</v>
      </c>
    </row>
    <row r="17" spans="1:12" x14ac:dyDescent="0.35">
      <c r="A17" s="286">
        <v>1309</v>
      </c>
      <c r="B17" s="287" t="s">
        <v>640</v>
      </c>
      <c r="C17" s="58" t="s">
        <v>97</v>
      </c>
      <c r="D17" s="319">
        <v>23</v>
      </c>
      <c r="E17" s="319">
        <v>34</v>
      </c>
      <c r="F17" s="319">
        <v>-11</v>
      </c>
      <c r="G17" s="319"/>
      <c r="H17" s="319">
        <v>23.238222853953381</v>
      </c>
      <c r="I17" s="319">
        <v>34.352155523235432</v>
      </c>
      <c r="J17" s="468">
        <v>-11.11393266928205</v>
      </c>
      <c r="K17" s="319"/>
      <c r="L17" s="319">
        <v>-18.449128231008203</v>
      </c>
    </row>
    <row r="18" spans="1:12" x14ac:dyDescent="0.35">
      <c r="A18" s="286">
        <v>529</v>
      </c>
      <c r="B18" s="287" t="s">
        <v>640</v>
      </c>
      <c r="C18" s="58" t="s">
        <v>99</v>
      </c>
      <c r="D18" s="319">
        <v>0</v>
      </c>
      <c r="E18" s="319">
        <v>0</v>
      </c>
      <c r="F18" s="319">
        <v>0</v>
      </c>
      <c r="G18" s="319"/>
      <c r="H18" s="319">
        <v>0</v>
      </c>
      <c r="I18" s="319">
        <v>0</v>
      </c>
      <c r="J18" s="468">
        <v>0</v>
      </c>
      <c r="K18" s="319"/>
      <c r="L18" s="319">
        <v>1.6615478971525008</v>
      </c>
    </row>
    <row r="19" spans="1:12" x14ac:dyDescent="0.35">
      <c r="A19" s="286">
        <v>3650</v>
      </c>
      <c r="B19" s="287" t="s">
        <v>640</v>
      </c>
      <c r="C19" s="58" t="s">
        <v>641</v>
      </c>
      <c r="D19" s="319">
        <v>15</v>
      </c>
      <c r="E19" s="319">
        <v>21</v>
      </c>
      <c r="F19" s="319">
        <v>-6</v>
      </c>
      <c r="G19" s="319"/>
      <c r="H19" s="319">
        <v>15.623127035813168</v>
      </c>
      <c r="I19" s="319">
        <v>21.872377850138434</v>
      </c>
      <c r="J19" s="468">
        <v>-6.2492508143252667</v>
      </c>
      <c r="K19" s="319"/>
      <c r="L19" s="319">
        <v>-14.173300846889706</v>
      </c>
    </row>
    <row r="20" spans="1:12" x14ac:dyDescent="0.35">
      <c r="A20" s="286">
        <v>3570</v>
      </c>
      <c r="B20" s="287" t="s">
        <v>640</v>
      </c>
      <c r="C20" s="58" t="s">
        <v>101</v>
      </c>
      <c r="D20" s="319">
        <v>55</v>
      </c>
      <c r="E20" s="319">
        <v>58</v>
      </c>
      <c r="F20" s="319">
        <v>-3</v>
      </c>
      <c r="G20" s="319"/>
      <c r="H20" s="319">
        <v>19.854108730250353</v>
      </c>
      <c r="I20" s="319">
        <v>20.937060115536738</v>
      </c>
      <c r="J20" s="468">
        <v>-1.0829513852863855</v>
      </c>
      <c r="K20" s="319"/>
      <c r="L20" s="319">
        <v>-3.5574953006657681</v>
      </c>
    </row>
    <row r="21" spans="1:12" x14ac:dyDescent="0.35">
      <c r="A21" s="286">
        <v>70</v>
      </c>
      <c r="B21" s="287" t="s">
        <v>640</v>
      </c>
      <c r="C21" s="58" t="s">
        <v>102</v>
      </c>
      <c r="D21" s="319">
        <v>368</v>
      </c>
      <c r="E21" s="319">
        <v>502</v>
      </c>
      <c r="F21" s="319">
        <v>-134</v>
      </c>
      <c r="G21" s="319"/>
      <c r="H21" s="319">
        <v>10.268241603136481</v>
      </c>
      <c r="I21" s="319">
        <v>14.007220882539437</v>
      </c>
      <c r="J21" s="468">
        <v>-3.7389792794029564</v>
      </c>
      <c r="K21" s="319"/>
      <c r="L21" s="319">
        <v>-20.927848306070768</v>
      </c>
    </row>
    <row r="22" spans="1:12" x14ac:dyDescent="0.35">
      <c r="A22" s="286">
        <v>7100</v>
      </c>
      <c r="B22" s="287" t="s">
        <v>640</v>
      </c>
      <c r="C22" s="58" t="s">
        <v>103</v>
      </c>
      <c r="D22" s="319">
        <v>607</v>
      </c>
      <c r="E22" s="319">
        <v>279</v>
      </c>
      <c r="F22" s="319">
        <v>328</v>
      </c>
      <c r="G22" s="319"/>
      <c r="H22" s="319">
        <v>24.022657480503003</v>
      </c>
      <c r="I22" s="319">
        <v>11.041715711796275</v>
      </c>
      <c r="J22" s="468">
        <v>12.980941768706728</v>
      </c>
      <c r="K22" s="319"/>
      <c r="L22" s="319">
        <v>4.355541299862864</v>
      </c>
    </row>
    <row r="23" spans="1:12" x14ac:dyDescent="0.35">
      <c r="A23" s="286">
        <v>6000</v>
      </c>
      <c r="B23" s="287" t="s">
        <v>640</v>
      </c>
      <c r="C23" s="58" t="s">
        <v>535</v>
      </c>
      <c r="D23" s="319">
        <v>0</v>
      </c>
      <c r="E23" s="319">
        <v>0</v>
      </c>
      <c r="F23" s="319">
        <v>0</v>
      </c>
      <c r="G23" s="319"/>
      <c r="H23" s="319">
        <v>0</v>
      </c>
      <c r="I23" s="319">
        <v>0</v>
      </c>
      <c r="J23" s="468">
        <v>0</v>
      </c>
      <c r="K23" s="319"/>
      <c r="L23" s="319">
        <v>0.60514686958853725</v>
      </c>
    </row>
    <row r="24" spans="1:12" x14ac:dyDescent="0.35">
      <c r="A24" s="286">
        <v>2530</v>
      </c>
      <c r="B24" s="287" t="s">
        <v>640</v>
      </c>
      <c r="C24" s="58" t="s">
        <v>104</v>
      </c>
      <c r="D24" s="319">
        <v>130</v>
      </c>
      <c r="E24" s="319">
        <v>69</v>
      </c>
      <c r="F24" s="319">
        <v>61</v>
      </c>
      <c r="G24" s="319"/>
      <c r="H24" s="319">
        <v>51.235401871290748</v>
      </c>
      <c r="I24" s="319">
        <v>27.1941748393774</v>
      </c>
      <c r="J24" s="468">
        <v>24.041227031913348</v>
      </c>
      <c r="K24" s="319"/>
      <c r="L24" s="319">
        <v>34.924414626327376</v>
      </c>
    </row>
    <row r="25" spans="1:12" x14ac:dyDescent="0.35">
      <c r="A25" s="286">
        <v>9000</v>
      </c>
      <c r="B25" s="287" t="s">
        <v>640</v>
      </c>
      <c r="C25" s="58" t="s">
        <v>105</v>
      </c>
      <c r="D25" s="319">
        <v>371</v>
      </c>
      <c r="E25" s="319">
        <v>405</v>
      </c>
      <c r="F25" s="319">
        <v>-34</v>
      </c>
      <c r="G25" s="319"/>
      <c r="H25" s="319">
        <v>10.435756660152874</v>
      </c>
      <c r="I25" s="319">
        <v>11.39213328129896</v>
      </c>
      <c r="J25" s="468">
        <v>-0.95637662114608624</v>
      </c>
      <c r="K25" s="319"/>
      <c r="L25" s="319">
        <v>-6.3503407644100083</v>
      </c>
    </row>
    <row r="26" spans="1:12" x14ac:dyDescent="0.35">
      <c r="A26" s="286">
        <v>482</v>
      </c>
      <c r="B26" s="287" t="s">
        <v>640</v>
      </c>
      <c r="C26" s="58" t="s">
        <v>518</v>
      </c>
      <c r="D26" s="319">
        <v>0</v>
      </c>
      <c r="E26" s="319">
        <v>0</v>
      </c>
      <c r="F26" s="319">
        <v>0</v>
      </c>
      <c r="G26" s="319"/>
      <c r="H26" s="319">
        <v>0</v>
      </c>
      <c r="I26" s="319">
        <v>0</v>
      </c>
      <c r="J26" s="468">
        <v>0</v>
      </c>
      <c r="K26" s="319"/>
      <c r="L26" s="319">
        <v>0.38878111263885851</v>
      </c>
    </row>
    <row r="27" spans="1:12" x14ac:dyDescent="0.35">
      <c r="A27" s="286">
        <v>480</v>
      </c>
      <c r="B27" s="287" t="s">
        <v>640</v>
      </c>
      <c r="C27" s="58" t="s">
        <v>107</v>
      </c>
      <c r="D27" s="319">
        <v>0</v>
      </c>
      <c r="E27" s="319">
        <v>0</v>
      </c>
      <c r="F27" s="319">
        <v>0</v>
      </c>
      <c r="G27" s="319"/>
      <c r="H27" s="319">
        <v>0</v>
      </c>
      <c r="I27" s="319">
        <v>0</v>
      </c>
      <c r="J27" s="468">
        <v>0</v>
      </c>
      <c r="K27" s="319"/>
      <c r="L27" s="319">
        <v>-0.32172656482256023</v>
      </c>
    </row>
    <row r="28" spans="1:12" x14ac:dyDescent="0.35">
      <c r="A28" s="286">
        <v>9200</v>
      </c>
      <c r="B28" s="287" t="s">
        <v>640</v>
      </c>
      <c r="C28" s="58" t="s">
        <v>108</v>
      </c>
      <c r="D28" s="319">
        <v>17</v>
      </c>
      <c r="E28" s="319">
        <v>25</v>
      </c>
      <c r="F28" s="319">
        <v>-8</v>
      </c>
      <c r="G28" s="319"/>
      <c r="H28" s="319">
        <v>7.305915535608472</v>
      </c>
      <c r="I28" s="319">
        <v>10.743993434718341</v>
      </c>
      <c r="J28" s="468">
        <v>-3.4380778991098691</v>
      </c>
      <c r="K28" s="319"/>
      <c r="L28" s="319">
        <v>-4.3517471007983168</v>
      </c>
    </row>
    <row r="29" spans="1:12" x14ac:dyDescent="0.35">
      <c r="A29" s="286">
        <v>2610</v>
      </c>
      <c r="B29" s="287" t="s">
        <v>640</v>
      </c>
      <c r="C29" s="58" t="s">
        <v>109</v>
      </c>
      <c r="D29" s="319">
        <v>158</v>
      </c>
      <c r="E29" s="319">
        <v>131</v>
      </c>
      <c r="F29" s="319">
        <v>27</v>
      </c>
      <c r="G29" s="319"/>
      <c r="H29" s="319">
        <v>26.87816953027264</v>
      </c>
      <c r="I29" s="319">
        <v>22.285064610542506</v>
      </c>
      <c r="J29" s="468">
        <v>4.5931049197301341</v>
      </c>
      <c r="K29" s="319"/>
      <c r="L29" s="319">
        <v>47.299794463380927</v>
      </c>
    </row>
    <row r="30" spans="1:12" x14ac:dyDescent="0.35">
      <c r="A30" s="286">
        <v>3780</v>
      </c>
      <c r="B30" s="287" t="s">
        <v>640</v>
      </c>
      <c r="C30" s="58" t="s">
        <v>110</v>
      </c>
      <c r="D30" s="319">
        <v>32</v>
      </c>
      <c r="E30" s="319">
        <v>18</v>
      </c>
      <c r="F30" s="319">
        <v>14</v>
      </c>
      <c r="G30" s="319"/>
      <c r="H30" s="319">
        <v>38.451994824374196</v>
      </c>
      <c r="I30" s="319">
        <v>21.629247088710486</v>
      </c>
      <c r="J30" s="468">
        <v>16.822747735663711</v>
      </c>
      <c r="K30" s="319"/>
      <c r="L30" s="319">
        <v>-27.586903036811961</v>
      </c>
    </row>
    <row r="31" spans="1:12" x14ac:dyDescent="0.35">
      <c r="A31" s="286">
        <v>6100</v>
      </c>
      <c r="B31" s="287" t="s">
        <v>640</v>
      </c>
      <c r="C31" s="58" t="s">
        <v>111</v>
      </c>
      <c r="D31" s="319">
        <v>137</v>
      </c>
      <c r="E31" s="319">
        <v>252</v>
      </c>
      <c r="F31" s="319">
        <v>-115</v>
      </c>
      <c r="G31" s="319"/>
      <c r="H31" s="319">
        <v>9.3643578427509748</v>
      </c>
      <c r="I31" s="319">
        <v>17.224950192505446</v>
      </c>
      <c r="J31" s="468">
        <v>-7.8605923497544712</v>
      </c>
      <c r="K31" s="319"/>
      <c r="L31" s="319">
        <v>-11.842973493070945</v>
      </c>
    </row>
    <row r="32" spans="1:12" x14ac:dyDescent="0.35">
      <c r="A32" s="286">
        <v>9800</v>
      </c>
      <c r="B32" s="287" t="s">
        <v>640</v>
      </c>
      <c r="C32" s="58" t="s">
        <v>473</v>
      </c>
      <c r="D32" s="319">
        <v>15</v>
      </c>
      <c r="E32" s="319">
        <v>26</v>
      </c>
      <c r="F32" s="319">
        <v>-11</v>
      </c>
      <c r="G32" s="319"/>
      <c r="H32" s="319">
        <v>9.6980383073737375</v>
      </c>
      <c r="I32" s="319">
        <v>16.809933066114478</v>
      </c>
      <c r="J32" s="468">
        <v>-7.1118947587407408</v>
      </c>
      <c r="K32" s="319"/>
      <c r="L32" s="319">
        <v>4.9750936516827267</v>
      </c>
    </row>
    <row r="33" spans="1:12" x14ac:dyDescent="0.35">
      <c r="A33" s="286">
        <v>1326</v>
      </c>
      <c r="B33" s="287" t="s">
        <v>640</v>
      </c>
      <c r="C33" s="58" t="s">
        <v>113</v>
      </c>
      <c r="D33" s="319">
        <v>0</v>
      </c>
      <c r="E33" s="319">
        <v>0</v>
      </c>
      <c r="F33" s="319">
        <v>0</v>
      </c>
      <c r="G33" s="319"/>
      <c r="H33" s="319">
        <v>0</v>
      </c>
      <c r="I33" s="319">
        <v>0</v>
      </c>
      <c r="J33" s="468">
        <v>0</v>
      </c>
      <c r="K33" s="319"/>
      <c r="L33" s="319">
        <v>1.2101144416717726</v>
      </c>
    </row>
    <row r="34" spans="1:12" x14ac:dyDescent="0.35">
      <c r="A34" s="286">
        <v>6200</v>
      </c>
      <c r="B34" s="287" t="s">
        <v>640</v>
      </c>
      <c r="C34" s="58" t="s">
        <v>115</v>
      </c>
      <c r="D34" s="319">
        <v>527</v>
      </c>
      <c r="E34" s="319">
        <v>677</v>
      </c>
      <c r="F34" s="319">
        <v>-150</v>
      </c>
      <c r="G34" s="319"/>
      <c r="H34" s="319">
        <v>17.913838970050747</v>
      </c>
      <c r="I34" s="319">
        <v>23.012654616175247</v>
      </c>
      <c r="J34" s="468">
        <v>-5.0988156461244998</v>
      </c>
      <c r="K34" s="319"/>
      <c r="L34" s="319">
        <v>-13.10079494483937</v>
      </c>
    </row>
    <row r="35" spans="1:12" x14ac:dyDescent="0.35">
      <c r="A35" s="286">
        <v>1292</v>
      </c>
      <c r="B35" s="287" t="s">
        <v>640</v>
      </c>
      <c r="C35" s="58" t="s">
        <v>119</v>
      </c>
      <c r="D35" s="319">
        <v>0</v>
      </c>
      <c r="E35" s="319">
        <v>0</v>
      </c>
      <c r="F35" s="319">
        <v>0</v>
      </c>
      <c r="G35" s="319"/>
      <c r="H35" s="319">
        <v>0</v>
      </c>
      <c r="I35" s="319">
        <v>0</v>
      </c>
      <c r="J35" s="468">
        <v>0</v>
      </c>
      <c r="K35" s="319"/>
      <c r="L35" s="319">
        <v>-3.6546004216994858</v>
      </c>
    </row>
    <row r="36" spans="1:12" x14ac:dyDescent="0.35">
      <c r="A36" s="286">
        <v>627</v>
      </c>
      <c r="B36" s="287" t="s">
        <v>640</v>
      </c>
      <c r="C36" s="58" t="s">
        <v>121</v>
      </c>
      <c r="D36" s="319">
        <v>0</v>
      </c>
      <c r="E36" s="319">
        <v>0</v>
      </c>
      <c r="F36" s="319">
        <v>0</v>
      </c>
      <c r="G36" s="319"/>
      <c r="H36" s="319">
        <v>0</v>
      </c>
      <c r="I36" s="319">
        <v>0</v>
      </c>
      <c r="J36" s="468">
        <v>0</v>
      </c>
      <c r="K36" s="319"/>
      <c r="L36" s="319">
        <v>-3.6762252823829646</v>
      </c>
    </row>
    <row r="37" spans="1:12" x14ac:dyDescent="0.35">
      <c r="A37" s="286">
        <v>541</v>
      </c>
      <c r="B37" s="287" t="s">
        <v>640</v>
      </c>
      <c r="C37" s="58" t="s">
        <v>642</v>
      </c>
      <c r="D37" s="319">
        <v>0</v>
      </c>
      <c r="E37" s="319">
        <v>0</v>
      </c>
      <c r="F37" s="319">
        <v>0</v>
      </c>
      <c r="G37" s="319"/>
      <c r="H37" s="319">
        <v>0</v>
      </c>
      <c r="I37" s="319">
        <v>0</v>
      </c>
      <c r="J37" s="468">
        <v>0</v>
      </c>
      <c r="K37" s="319"/>
      <c r="L37" s="319">
        <v>-2.8383347767617715</v>
      </c>
    </row>
    <row r="38" spans="1:12" x14ac:dyDescent="0.35">
      <c r="A38" s="286">
        <v>628</v>
      </c>
      <c r="B38" s="287" t="s">
        <v>640</v>
      </c>
      <c r="C38" s="58" t="s">
        <v>531</v>
      </c>
      <c r="D38" s="319">
        <v>0</v>
      </c>
      <c r="E38" s="319">
        <v>0</v>
      </c>
      <c r="F38" s="319">
        <v>0</v>
      </c>
      <c r="G38" s="319"/>
      <c r="H38" s="319">
        <v>0</v>
      </c>
      <c r="I38" s="319">
        <v>0</v>
      </c>
      <c r="J38" s="468">
        <v>0</v>
      </c>
      <c r="K38" s="319"/>
      <c r="L38" s="319">
        <v>-1.8979861526965895</v>
      </c>
    </row>
    <row r="39" spans="1:12" x14ac:dyDescent="0.35">
      <c r="A39" s="286">
        <v>3730</v>
      </c>
      <c r="B39" s="287" t="s">
        <v>640</v>
      </c>
      <c r="C39" s="58" t="s">
        <v>116</v>
      </c>
      <c r="D39" s="319">
        <v>41</v>
      </c>
      <c r="E39" s="319">
        <v>74</v>
      </c>
      <c r="F39" s="319">
        <v>-33</v>
      </c>
      <c r="G39" s="319"/>
      <c r="H39" s="319">
        <v>25.238822974815264</v>
      </c>
      <c r="I39" s="319">
        <v>45.552997564300725</v>
      </c>
      <c r="J39" s="468">
        <v>-20.314174589485461</v>
      </c>
      <c r="K39" s="319"/>
      <c r="L39" s="319">
        <v>25.311461538498879</v>
      </c>
    </row>
    <row r="40" spans="1:12" x14ac:dyDescent="0.35">
      <c r="A40" s="286">
        <v>681</v>
      </c>
      <c r="B40" s="287" t="s">
        <v>640</v>
      </c>
      <c r="C40" s="58" t="s">
        <v>117</v>
      </c>
      <c r="D40" s="319">
        <v>129</v>
      </c>
      <c r="E40" s="319">
        <v>72</v>
      </c>
      <c r="F40" s="319">
        <v>57</v>
      </c>
      <c r="G40" s="319"/>
      <c r="H40" s="319">
        <v>33.705568773515068</v>
      </c>
      <c r="I40" s="319">
        <v>18.81241047824097</v>
      </c>
      <c r="J40" s="468">
        <v>14.893158295274098</v>
      </c>
      <c r="K40" s="319"/>
      <c r="L40" s="319">
        <v>17.106751928213786</v>
      </c>
    </row>
    <row r="41" spans="1:12" x14ac:dyDescent="0.35">
      <c r="A41" s="286">
        <v>6300</v>
      </c>
      <c r="B41" s="287" t="s">
        <v>640</v>
      </c>
      <c r="C41" s="58" t="s">
        <v>118</v>
      </c>
      <c r="D41" s="319">
        <v>204</v>
      </c>
      <c r="E41" s="319">
        <v>246</v>
      </c>
      <c r="F41" s="319">
        <v>-42</v>
      </c>
      <c r="G41" s="319"/>
      <c r="H41" s="319">
        <v>20.335513816211538</v>
      </c>
      <c r="I41" s="319">
        <v>24.522237248960973</v>
      </c>
      <c r="J41" s="468">
        <v>-4.1867234327494351</v>
      </c>
      <c r="K41" s="319"/>
      <c r="L41" s="319">
        <v>0.38757096920309053</v>
      </c>
    </row>
    <row r="42" spans="1:12" x14ac:dyDescent="0.35">
      <c r="A42" s="286">
        <v>2550</v>
      </c>
      <c r="B42" s="287" t="s">
        <v>640</v>
      </c>
      <c r="C42" s="58" t="s">
        <v>120</v>
      </c>
      <c r="D42" s="319">
        <v>106</v>
      </c>
      <c r="E42" s="319">
        <v>37</v>
      </c>
      <c r="F42" s="319">
        <v>69</v>
      </c>
      <c r="G42" s="319"/>
      <c r="H42" s="319">
        <v>30.933623057920805</v>
      </c>
      <c r="I42" s="319">
        <v>10.797585407010093</v>
      </c>
      <c r="J42" s="468">
        <v>20.136037650910712</v>
      </c>
      <c r="K42" s="319"/>
      <c r="L42" s="319">
        <v>25.224618643938683</v>
      </c>
    </row>
    <row r="43" spans="1:12" x14ac:dyDescent="0.35">
      <c r="A43" s="286">
        <v>166</v>
      </c>
      <c r="B43" s="287" t="s">
        <v>640</v>
      </c>
      <c r="C43" s="58" t="s">
        <v>122</v>
      </c>
      <c r="D43" s="319">
        <v>38</v>
      </c>
      <c r="E43" s="319">
        <v>61</v>
      </c>
      <c r="F43" s="319">
        <v>-23</v>
      </c>
      <c r="G43" s="319"/>
      <c r="H43" s="319">
        <v>17.774056673783157</v>
      </c>
      <c r="I43" s="319">
        <v>28.532038344757172</v>
      </c>
      <c r="J43" s="468">
        <v>-10.757981670974015</v>
      </c>
      <c r="K43" s="319"/>
      <c r="L43" s="319">
        <v>0.36623911514663715</v>
      </c>
    </row>
    <row r="44" spans="1:12" x14ac:dyDescent="0.35">
      <c r="A44" s="286">
        <v>229</v>
      </c>
      <c r="B44" s="287" t="s">
        <v>640</v>
      </c>
      <c r="C44" s="58" t="s">
        <v>123</v>
      </c>
      <c r="D44" s="319">
        <v>154</v>
      </c>
      <c r="E44" s="319">
        <v>73</v>
      </c>
      <c r="F44" s="319">
        <v>81</v>
      </c>
      <c r="G44" s="319"/>
      <c r="H44" s="319">
        <v>41.482347223616472</v>
      </c>
      <c r="I44" s="319">
        <v>19.663710047558453</v>
      </c>
      <c r="J44" s="468">
        <v>21.818637176058019</v>
      </c>
      <c r="K44" s="319"/>
      <c r="L44" s="319">
        <v>29.391859203278642</v>
      </c>
    </row>
    <row r="45" spans="1:12" x14ac:dyDescent="0.35">
      <c r="A45" s="286">
        <v>494</v>
      </c>
      <c r="B45" s="287" t="s">
        <v>640</v>
      </c>
      <c r="C45" s="58" t="s">
        <v>520</v>
      </c>
      <c r="D45" s="319">
        <v>0</v>
      </c>
      <c r="E45" s="319">
        <v>0</v>
      </c>
      <c r="F45" s="319">
        <v>0</v>
      </c>
      <c r="G45" s="319"/>
      <c r="H45" s="319">
        <v>0</v>
      </c>
      <c r="I45" s="319">
        <v>0</v>
      </c>
      <c r="J45" s="468">
        <v>0</v>
      </c>
      <c r="K45" s="319"/>
      <c r="L45" s="319">
        <v>-0.21989856156916857</v>
      </c>
    </row>
    <row r="46" spans="1:12" x14ac:dyDescent="0.35">
      <c r="A46" s="286">
        <v>489</v>
      </c>
      <c r="B46" s="287" t="s">
        <v>640</v>
      </c>
      <c r="C46" s="27" t="s">
        <v>447</v>
      </c>
      <c r="D46" s="319">
        <v>0</v>
      </c>
      <c r="E46" s="319">
        <v>0</v>
      </c>
      <c r="F46" s="319">
        <v>0</v>
      </c>
      <c r="G46" s="319"/>
      <c r="H46" s="319">
        <v>0</v>
      </c>
      <c r="I46" s="319">
        <v>0</v>
      </c>
      <c r="J46" s="468">
        <v>0</v>
      </c>
      <c r="K46" s="319"/>
      <c r="L46" s="319">
        <v>-4.8933581086869866</v>
      </c>
    </row>
    <row r="47" spans="1:12" x14ac:dyDescent="0.35">
      <c r="A47" s="286">
        <v>490</v>
      </c>
      <c r="B47" s="287" t="s">
        <v>640</v>
      </c>
      <c r="C47" s="58" t="s">
        <v>484</v>
      </c>
      <c r="D47" s="319">
        <v>0</v>
      </c>
      <c r="E47" s="319">
        <v>0</v>
      </c>
      <c r="F47" s="319">
        <v>0</v>
      </c>
      <c r="G47" s="319"/>
      <c r="H47" s="319">
        <v>0</v>
      </c>
      <c r="I47" s="319">
        <v>0</v>
      </c>
      <c r="J47" s="468">
        <v>0</v>
      </c>
      <c r="K47" s="319"/>
      <c r="L47" s="319">
        <v>-2.3703723233385166</v>
      </c>
    </row>
    <row r="48" spans="1:12" x14ac:dyDescent="0.35">
      <c r="A48" s="286">
        <v>492</v>
      </c>
      <c r="B48" s="287" t="s">
        <v>640</v>
      </c>
      <c r="C48" s="247" t="s">
        <v>124</v>
      </c>
      <c r="D48" s="319">
        <v>0</v>
      </c>
      <c r="E48" s="319">
        <v>0</v>
      </c>
      <c r="F48" s="319">
        <v>0</v>
      </c>
      <c r="G48" s="319"/>
      <c r="H48" s="319">
        <v>0</v>
      </c>
      <c r="I48" s="319">
        <v>0</v>
      </c>
      <c r="J48" s="468">
        <v>0</v>
      </c>
      <c r="K48" s="319"/>
      <c r="L48" s="319">
        <v>-0.65131498261822696</v>
      </c>
    </row>
    <row r="49" spans="1:12" x14ac:dyDescent="0.35">
      <c r="A49" s="286">
        <v>2200</v>
      </c>
      <c r="B49" s="287" t="s">
        <v>640</v>
      </c>
      <c r="C49" s="58" t="s">
        <v>125</v>
      </c>
      <c r="D49" s="319">
        <v>47</v>
      </c>
      <c r="E49" s="319">
        <v>63</v>
      </c>
      <c r="F49" s="319">
        <v>-16</v>
      </c>
      <c r="G49" s="319"/>
      <c r="H49" s="319">
        <v>9.7558737659503301</v>
      </c>
      <c r="I49" s="319">
        <v>13.077022282018525</v>
      </c>
      <c r="J49" s="468">
        <v>-3.3211485160681953</v>
      </c>
      <c r="K49" s="319"/>
      <c r="L49" s="319">
        <v>10.088196189339403</v>
      </c>
    </row>
    <row r="50" spans="1:12" x14ac:dyDescent="0.35">
      <c r="A50" s="286">
        <v>9700</v>
      </c>
      <c r="B50" s="287" t="s">
        <v>640</v>
      </c>
      <c r="C50" s="58" t="s">
        <v>126</v>
      </c>
      <c r="D50" s="319">
        <v>198</v>
      </c>
      <c r="E50" s="319">
        <v>139</v>
      </c>
      <c r="F50" s="319">
        <v>59</v>
      </c>
      <c r="G50" s="319"/>
      <c r="H50" s="319">
        <v>19.723226072060125</v>
      </c>
      <c r="I50" s="319">
        <v>13.846103151597767</v>
      </c>
      <c r="J50" s="468">
        <v>5.8771229204623587</v>
      </c>
      <c r="K50" s="319"/>
      <c r="L50" s="319">
        <v>-3.4596331550945463</v>
      </c>
    </row>
    <row r="51" spans="1:12" x14ac:dyDescent="0.35">
      <c r="A51" s="286">
        <v>6400</v>
      </c>
      <c r="B51" s="287" t="s">
        <v>640</v>
      </c>
      <c r="C51" s="58" t="s">
        <v>464</v>
      </c>
      <c r="D51" s="319">
        <v>428</v>
      </c>
      <c r="E51" s="319">
        <v>325</v>
      </c>
      <c r="F51" s="319">
        <v>103</v>
      </c>
      <c r="G51" s="319"/>
      <c r="H51" s="319">
        <v>20.77573562752913</v>
      </c>
      <c r="I51" s="319">
        <v>15.775967474175159</v>
      </c>
      <c r="J51" s="468">
        <v>4.9997681533539708</v>
      </c>
      <c r="K51" s="319"/>
      <c r="L51" s="319">
        <v>16.451081799193091</v>
      </c>
    </row>
    <row r="52" spans="1:12" x14ac:dyDescent="0.35">
      <c r="A52" s="286">
        <v>9300</v>
      </c>
      <c r="B52" s="287" t="s">
        <v>640</v>
      </c>
      <c r="C52" s="58" t="s">
        <v>462</v>
      </c>
      <c r="D52" s="319">
        <v>68</v>
      </c>
      <c r="E52" s="319">
        <v>57</v>
      </c>
      <c r="F52" s="319">
        <v>11</v>
      </c>
      <c r="G52" s="319"/>
      <c r="H52" s="319">
        <v>21.017334888842981</v>
      </c>
      <c r="I52" s="319">
        <v>17.617471892118381</v>
      </c>
      <c r="J52" s="468">
        <v>3.3998629967246004</v>
      </c>
      <c r="K52" s="319"/>
      <c r="L52" s="319">
        <v>3.0648219523201026</v>
      </c>
    </row>
    <row r="53" spans="1:12" x14ac:dyDescent="0.35">
      <c r="A53" s="286">
        <v>6500</v>
      </c>
      <c r="B53" s="287" t="s">
        <v>640</v>
      </c>
      <c r="C53" s="58" t="s">
        <v>129</v>
      </c>
      <c r="D53" s="319">
        <v>357</v>
      </c>
      <c r="E53" s="319">
        <v>194</v>
      </c>
      <c r="F53" s="319">
        <v>163</v>
      </c>
      <c r="G53" s="319"/>
      <c r="H53" s="319">
        <v>20.997781885083828</v>
      </c>
      <c r="I53" s="319">
        <v>11.410559343715022</v>
      </c>
      <c r="J53" s="468">
        <v>9.5872225413688064</v>
      </c>
      <c r="K53" s="319"/>
      <c r="L53" s="319">
        <v>6.1916988768705181</v>
      </c>
    </row>
    <row r="54" spans="1:12" x14ac:dyDescent="0.35">
      <c r="A54" s="286">
        <v>6600</v>
      </c>
      <c r="B54" s="287" t="s">
        <v>640</v>
      </c>
      <c r="C54" s="58" t="s">
        <v>130</v>
      </c>
      <c r="D54" s="319">
        <v>501</v>
      </c>
      <c r="E54" s="319">
        <v>526</v>
      </c>
      <c r="F54" s="319">
        <v>-25</v>
      </c>
      <c r="G54" s="319"/>
      <c r="H54" s="319">
        <v>13.829818581505464</v>
      </c>
      <c r="I54" s="319">
        <v>14.519929289165416</v>
      </c>
      <c r="J54" s="468">
        <v>-0.69011070765995264</v>
      </c>
      <c r="K54" s="319"/>
      <c r="L54" s="319">
        <v>-6.5569902733319738</v>
      </c>
    </row>
    <row r="55" spans="1:12" x14ac:dyDescent="0.35">
      <c r="A55" s="286">
        <v>1303</v>
      </c>
      <c r="B55" s="287" t="s">
        <v>640</v>
      </c>
      <c r="C55" s="58" t="s">
        <v>131</v>
      </c>
      <c r="D55" s="319">
        <v>0</v>
      </c>
      <c r="E55" s="319">
        <v>0</v>
      </c>
      <c r="F55" s="319">
        <v>0</v>
      </c>
      <c r="G55" s="319"/>
      <c r="H55" s="319">
        <v>0</v>
      </c>
      <c r="I55" s="319">
        <v>0</v>
      </c>
      <c r="J55" s="468">
        <v>0</v>
      </c>
      <c r="K55" s="319"/>
      <c r="L55" s="319">
        <v>3.1826784231586664</v>
      </c>
    </row>
    <row r="56" spans="1:12" x14ac:dyDescent="0.35">
      <c r="A56" s="286">
        <v>4000</v>
      </c>
      <c r="B56" s="287" t="s">
        <v>640</v>
      </c>
      <c r="C56" s="58" t="s">
        <v>132</v>
      </c>
      <c r="D56" s="319">
        <v>751</v>
      </c>
      <c r="E56" s="319">
        <v>1079</v>
      </c>
      <c r="F56" s="319">
        <v>-328</v>
      </c>
      <c r="G56" s="319"/>
      <c r="H56" s="319">
        <v>12.437128503875037</v>
      </c>
      <c r="I56" s="319">
        <v>17.869056798510208</v>
      </c>
      <c r="J56" s="468">
        <v>-5.4319282946351706</v>
      </c>
      <c r="K56" s="319"/>
      <c r="L56" s="319">
        <v>-6.3863578418193594</v>
      </c>
    </row>
    <row r="57" spans="1:12" x14ac:dyDescent="0.35">
      <c r="A57" s="286">
        <v>1247</v>
      </c>
      <c r="B57" s="287" t="s">
        <v>640</v>
      </c>
      <c r="C57" s="58" t="s">
        <v>600</v>
      </c>
      <c r="D57" s="319">
        <v>381</v>
      </c>
      <c r="E57" s="319">
        <v>65</v>
      </c>
      <c r="F57" s="319">
        <v>316</v>
      </c>
      <c r="G57" s="319"/>
      <c r="H57" s="319">
        <v>265.44132738418972</v>
      </c>
      <c r="I57" s="319">
        <v>45.285265826699032</v>
      </c>
      <c r="J57" s="468">
        <v>220.15606155749069</v>
      </c>
      <c r="K57" s="319"/>
      <c r="L57" s="319">
        <v>152.18636103360208</v>
      </c>
    </row>
    <row r="58" spans="1:12" x14ac:dyDescent="0.35">
      <c r="A58" s="286">
        <v>6700</v>
      </c>
      <c r="B58" s="287" t="s">
        <v>640</v>
      </c>
      <c r="C58" s="58" t="s">
        <v>134</v>
      </c>
      <c r="D58" s="319">
        <v>83</v>
      </c>
      <c r="E58" s="319">
        <v>219</v>
      </c>
      <c r="F58" s="319">
        <v>-136</v>
      </c>
      <c r="G58" s="319"/>
      <c r="H58" s="319">
        <v>12.319014102494032</v>
      </c>
      <c r="I58" s="319">
        <v>32.504386607785456</v>
      </c>
      <c r="J58" s="468">
        <v>-20.185372505291426</v>
      </c>
      <c r="K58" s="319"/>
      <c r="L58" s="319">
        <v>-1.0934238179888378</v>
      </c>
    </row>
    <row r="59" spans="1:12" x14ac:dyDescent="0.35">
      <c r="A59" s="286">
        <v>498</v>
      </c>
      <c r="B59" s="287" t="s">
        <v>640</v>
      </c>
      <c r="C59" s="58" t="s">
        <v>135</v>
      </c>
      <c r="D59" s="319">
        <v>0</v>
      </c>
      <c r="E59" s="319">
        <v>0</v>
      </c>
      <c r="F59" s="319">
        <v>0</v>
      </c>
      <c r="G59" s="319"/>
      <c r="H59" s="319">
        <v>0</v>
      </c>
      <c r="I59" s="319">
        <v>0</v>
      </c>
      <c r="J59" s="468">
        <v>0</v>
      </c>
      <c r="K59" s="319"/>
      <c r="L59" s="319">
        <v>-1.2830054890263975</v>
      </c>
    </row>
    <row r="60" spans="1:12" x14ac:dyDescent="0.35">
      <c r="A60" s="286">
        <v>2730</v>
      </c>
      <c r="B60" s="287" t="s">
        <v>640</v>
      </c>
      <c r="C60" s="58" t="s">
        <v>136</v>
      </c>
      <c r="D60" s="319">
        <v>0</v>
      </c>
      <c r="E60" s="319">
        <v>0</v>
      </c>
      <c r="F60" s="319">
        <v>0</v>
      </c>
      <c r="G60" s="319"/>
      <c r="H60" s="319">
        <v>0</v>
      </c>
      <c r="I60" s="319">
        <v>0</v>
      </c>
      <c r="J60" s="468">
        <v>0</v>
      </c>
      <c r="K60" s="319"/>
      <c r="L60" s="319">
        <v>-0.1738356095011695</v>
      </c>
    </row>
    <row r="61" spans="1:12" x14ac:dyDescent="0.35">
      <c r="A61" s="286">
        <v>2720</v>
      </c>
      <c r="B61" s="287" t="s">
        <v>640</v>
      </c>
      <c r="C61" s="58" t="s">
        <v>137</v>
      </c>
      <c r="D61" s="319">
        <v>0</v>
      </c>
      <c r="E61" s="319">
        <v>0</v>
      </c>
      <c r="F61" s="319">
        <v>0</v>
      </c>
      <c r="G61" s="319"/>
      <c r="H61" s="319">
        <v>0</v>
      </c>
      <c r="I61" s="319">
        <v>0</v>
      </c>
      <c r="J61" s="468">
        <v>0</v>
      </c>
      <c r="K61" s="319"/>
      <c r="L61" s="319">
        <v>1.0071064617317944</v>
      </c>
    </row>
    <row r="62" spans="1:12" x14ac:dyDescent="0.35">
      <c r="A62" s="286">
        <v>2100</v>
      </c>
      <c r="B62" s="287" t="s">
        <v>640</v>
      </c>
      <c r="C62" s="58" t="s">
        <v>138</v>
      </c>
      <c r="D62" s="319">
        <v>190</v>
      </c>
      <c r="E62" s="319">
        <v>47</v>
      </c>
      <c r="F62" s="319">
        <v>143</v>
      </c>
      <c r="G62" s="319"/>
      <c r="H62" s="319">
        <v>45.572992658707115</v>
      </c>
      <c r="I62" s="319">
        <v>11.27331923662755</v>
      </c>
      <c r="J62" s="468">
        <v>34.299673422079564</v>
      </c>
      <c r="K62" s="319"/>
      <c r="L62" s="319">
        <v>50.812687525177928</v>
      </c>
    </row>
    <row r="63" spans="1:12" x14ac:dyDescent="0.35">
      <c r="A63" s="286">
        <v>8900</v>
      </c>
      <c r="B63" s="287" t="s">
        <v>640</v>
      </c>
      <c r="C63" s="58" t="s">
        <v>139</v>
      </c>
      <c r="D63" s="319">
        <v>0</v>
      </c>
      <c r="E63" s="319">
        <v>0</v>
      </c>
      <c r="F63" s="319">
        <v>0</v>
      </c>
      <c r="G63" s="319"/>
      <c r="H63" s="319">
        <v>0</v>
      </c>
      <c r="I63" s="319">
        <v>0</v>
      </c>
      <c r="J63" s="468">
        <v>0</v>
      </c>
      <c r="K63" s="319"/>
      <c r="L63" s="319">
        <v>-1.0046335041012002</v>
      </c>
    </row>
    <row r="64" spans="1:12" x14ac:dyDescent="0.35">
      <c r="A64" s="286">
        <v>2660</v>
      </c>
      <c r="B64" s="287" t="s">
        <v>640</v>
      </c>
      <c r="C64" s="58" t="s">
        <v>140</v>
      </c>
      <c r="D64" s="319">
        <v>142</v>
      </c>
      <c r="E64" s="319">
        <v>93</v>
      </c>
      <c r="F64" s="319">
        <v>49</v>
      </c>
      <c r="G64" s="319"/>
      <c r="H64" s="319">
        <v>21.400475891144744</v>
      </c>
      <c r="I64" s="319">
        <v>14.015804632932825</v>
      </c>
      <c r="J64" s="468">
        <v>7.3846712582119185</v>
      </c>
      <c r="K64" s="319"/>
      <c r="L64" s="319">
        <v>30.996630129826084</v>
      </c>
    </row>
    <row r="65" spans="1:12" x14ac:dyDescent="0.35">
      <c r="A65" s="286">
        <v>9400</v>
      </c>
      <c r="B65" s="287" t="s">
        <v>640</v>
      </c>
      <c r="C65" s="58" t="s">
        <v>643</v>
      </c>
      <c r="D65" s="319">
        <v>148</v>
      </c>
      <c r="E65" s="319">
        <v>67</v>
      </c>
      <c r="F65" s="319">
        <v>81</v>
      </c>
      <c r="G65" s="319"/>
      <c r="H65" s="319">
        <v>27.084077967619528</v>
      </c>
      <c r="I65" s="319">
        <v>12.261035296152084</v>
      </c>
      <c r="J65" s="468">
        <v>14.823042671467444</v>
      </c>
      <c r="K65" s="319"/>
      <c r="L65" s="319">
        <v>18.086308065511979</v>
      </c>
    </row>
    <row r="66" spans="1:12" x14ac:dyDescent="0.35">
      <c r="A66" s="286">
        <v>499</v>
      </c>
      <c r="B66" s="287" t="s">
        <v>640</v>
      </c>
      <c r="C66" s="58" t="s">
        <v>141</v>
      </c>
      <c r="D66" s="319">
        <v>0</v>
      </c>
      <c r="E66" s="319">
        <v>0</v>
      </c>
      <c r="F66" s="319">
        <v>0</v>
      </c>
      <c r="G66" s="319"/>
      <c r="H66" s="319">
        <v>0</v>
      </c>
      <c r="I66" s="319">
        <v>0</v>
      </c>
      <c r="J66" s="468">
        <v>0</v>
      </c>
      <c r="K66" s="319"/>
      <c r="L66" s="319">
        <v>-2.9435455636270751</v>
      </c>
    </row>
    <row r="67" spans="1:12" x14ac:dyDescent="0.35">
      <c r="A67" s="286">
        <v>240</v>
      </c>
      <c r="B67" s="287" t="s">
        <v>640</v>
      </c>
      <c r="C67" s="58" t="s">
        <v>142</v>
      </c>
      <c r="D67" s="319">
        <v>85</v>
      </c>
      <c r="E67" s="319">
        <v>40</v>
      </c>
      <c r="F67" s="319">
        <v>45</v>
      </c>
      <c r="G67" s="319"/>
      <c r="H67" s="319">
        <v>28.071996787733106</v>
      </c>
      <c r="I67" s="319">
        <v>13.210351429521463</v>
      </c>
      <c r="J67" s="468">
        <v>14.861645358211643</v>
      </c>
      <c r="K67" s="319"/>
      <c r="L67" s="319">
        <v>4.3465358790982993</v>
      </c>
    </row>
    <row r="68" spans="1:12" x14ac:dyDescent="0.35">
      <c r="A68" s="286">
        <v>831</v>
      </c>
      <c r="B68" s="287" t="s">
        <v>640</v>
      </c>
      <c r="C68" s="58" t="s">
        <v>143</v>
      </c>
      <c r="D68" s="319">
        <v>26</v>
      </c>
      <c r="E68" s="319">
        <v>17</v>
      </c>
      <c r="F68" s="319">
        <v>9</v>
      </c>
      <c r="G68" s="319"/>
      <c r="H68" s="319">
        <v>25.300889836322579</v>
      </c>
      <c r="I68" s="319">
        <v>16.542889508364762</v>
      </c>
      <c r="J68" s="468">
        <v>8.7580003279578165</v>
      </c>
      <c r="K68" s="319"/>
      <c r="L68" s="319">
        <v>-3.2229441206884757</v>
      </c>
    </row>
    <row r="69" spans="1:12" x14ac:dyDescent="0.35">
      <c r="A69" s="286">
        <v>3000</v>
      </c>
      <c r="B69" s="287" t="s">
        <v>640</v>
      </c>
      <c r="C69" s="58" t="s">
        <v>144</v>
      </c>
      <c r="D69" s="319">
        <v>561</v>
      </c>
      <c r="E69" s="319">
        <v>1505</v>
      </c>
      <c r="F69" s="319">
        <v>-944</v>
      </c>
      <c r="G69" s="319"/>
      <c r="H69" s="319">
        <v>6.0152751129341073</v>
      </c>
      <c r="I69" s="319">
        <v>16.137235374270642</v>
      </c>
      <c r="J69" s="468">
        <v>-10.121960261336534</v>
      </c>
      <c r="K69" s="319"/>
      <c r="L69" s="319">
        <v>-15.801999052691526</v>
      </c>
    </row>
    <row r="70" spans="1:12" x14ac:dyDescent="0.35">
      <c r="A70" s="286">
        <v>502</v>
      </c>
      <c r="B70" s="287" t="s">
        <v>640</v>
      </c>
      <c r="C70" s="58" t="s">
        <v>145</v>
      </c>
      <c r="D70" s="319">
        <v>0</v>
      </c>
      <c r="E70" s="319">
        <v>0</v>
      </c>
      <c r="F70" s="319">
        <v>0</v>
      </c>
      <c r="G70" s="319"/>
      <c r="H70" s="319">
        <v>0</v>
      </c>
      <c r="I70" s="319">
        <v>0</v>
      </c>
      <c r="J70" s="468">
        <v>0</v>
      </c>
      <c r="K70" s="319"/>
      <c r="L70" s="319">
        <v>-0.56307990645556938</v>
      </c>
    </row>
    <row r="71" spans="1:12" x14ac:dyDescent="0.35">
      <c r="A71" s="286">
        <v>504</v>
      </c>
      <c r="B71" s="287" t="s">
        <v>640</v>
      </c>
      <c r="C71" s="58" t="s">
        <v>146</v>
      </c>
      <c r="D71" s="319">
        <v>0</v>
      </c>
      <c r="E71" s="319">
        <v>0</v>
      </c>
      <c r="F71" s="319">
        <v>0</v>
      </c>
      <c r="G71" s="319"/>
      <c r="H71" s="319">
        <v>0</v>
      </c>
      <c r="I71" s="319">
        <v>0</v>
      </c>
      <c r="J71" s="468">
        <v>0</v>
      </c>
      <c r="K71" s="319"/>
      <c r="L71" s="319">
        <v>1.8457884292844571</v>
      </c>
    </row>
    <row r="72" spans="1:12" x14ac:dyDescent="0.35">
      <c r="A72" s="286">
        <v>1059</v>
      </c>
      <c r="B72" s="287" t="s">
        <v>640</v>
      </c>
      <c r="C72" s="58" t="s">
        <v>147</v>
      </c>
      <c r="D72" s="319">
        <v>0</v>
      </c>
      <c r="E72" s="319">
        <v>0</v>
      </c>
      <c r="F72" s="319">
        <v>0</v>
      </c>
      <c r="G72" s="319"/>
      <c r="H72" s="319">
        <v>0</v>
      </c>
      <c r="I72" s="319">
        <v>0</v>
      </c>
      <c r="J72" s="468">
        <v>0</v>
      </c>
      <c r="K72" s="319"/>
      <c r="L72" s="319">
        <v>-0.12505328089380419</v>
      </c>
    </row>
    <row r="73" spans="1:12" x14ac:dyDescent="0.35">
      <c r="A73" s="286">
        <v>507</v>
      </c>
      <c r="B73" s="287" t="s">
        <v>640</v>
      </c>
      <c r="C73" s="58" t="s">
        <v>149</v>
      </c>
      <c r="D73" s="319">
        <v>0</v>
      </c>
      <c r="E73" s="319">
        <v>0</v>
      </c>
      <c r="F73" s="319">
        <v>0</v>
      </c>
      <c r="G73" s="319"/>
      <c r="H73" s="319">
        <v>0</v>
      </c>
      <c r="I73" s="319">
        <v>0</v>
      </c>
      <c r="J73" s="468">
        <v>0</v>
      </c>
      <c r="K73" s="319"/>
      <c r="L73" s="319">
        <v>-4.9067676173440127</v>
      </c>
    </row>
    <row r="74" spans="1:12" x14ac:dyDescent="0.35">
      <c r="A74" s="286">
        <v>168</v>
      </c>
      <c r="B74" s="287" t="s">
        <v>640</v>
      </c>
      <c r="C74" s="58" t="s">
        <v>150</v>
      </c>
      <c r="D74" s="319">
        <v>114</v>
      </c>
      <c r="E74" s="319">
        <v>64</v>
      </c>
      <c r="F74" s="319">
        <v>50</v>
      </c>
      <c r="G74" s="319"/>
      <c r="H74" s="319">
        <v>39.101327666072891</v>
      </c>
      <c r="I74" s="319">
        <v>21.951622549374253</v>
      </c>
      <c r="J74" s="468">
        <v>17.149705116698637</v>
      </c>
      <c r="K74" s="319"/>
      <c r="L74" s="319">
        <v>35.314672776305834</v>
      </c>
    </row>
    <row r="75" spans="1:12" x14ac:dyDescent="0.35">
      <c r="A75" s="286">
        <v>509</v>
      </c>
      <c r="B75" s="287" t="s">
        <v>640</v>
      </c>
      <c r="C75" s="58" t="s">
        <v>151</v>
      </c>
      <c r="D75" s="319">
        <v>0</v>
      </c>
      <c r="E75" s="319">
        <v>0</v>
      </c>
      <c r="F75" s="319">
        <v>0</v>
      </c>
      <c r="G75" s="319"/>
      <c r="H75" s="319">
        <v>0</v>
      </c>
      <c r="I75" s="319">
        <v>0</v>
      </c>
      <c r="J75" s="468">
        <v>0</v>
      </c>
      <c r="K75" s="319"/>
      <c r="L75" s="319">
        <v>1.2858699393722044</v>
      </c>
    </row>
    <row r="76" spans="1:12" x14ac:dyDescent="0.35">
      <c r="A76" s="286">
        <v>510</v>
      </c>
      <c r="B76" s="287" t="s">
        <v>640</v>
      </c>
      <c r="C76" s="58" t="s">
        <v>152</v>
      </c>
      <c r="D76" s="319">
        <v>0</v>
      </c>
      <c r="E76" s="319">
        <v>0</v>
      </c>
      <c r="F76" s="319">
        <v>0</v>
      </c>
      <c r="G76" s="319"/>
      <c r="H76" s="319">
        <v>0</v>
      </c>
      <c r="I76" s="319">
        <v>0</v>
      </c>
      <c r="J76" s="468">
        <v>0</v>
      </c>
      <c r="K76" s="319"/>
      <c r="L76" s="319">
        <v>-0.325995616952797</v>
      </c>
    </row>
    <row r="77" spans="1:12" x14ac:dyDescent="0.35">
      <c r="A77" s="286">
        <v>6900</v>
      </c>
      <c r="B77" s="287" t="s">
        <v>640</v>
      </c>
      <c r="C77" s="58" t="s">
        <v>153</v>
      </c>
      <c r="D77" s="319">
        <v>313</v>
      </c>
      <c r="E77" s="319">
        <v>289</v>
      </c>
      <c r="F77" s="319">
        <v>24</v>
      </c>
      <c r="G77" s="319"/>
      <c r="H77" s="319">
        <v>15.034324347824345</v>
      </c>
      <c r="I77" s="319">
        <v>13.881532704540691</v>
      </c>
      <c r="J77" s="468">
        <v>1.1527916432836545</v>
      </c>
      <c r="K77" s="319"/>
      <c r="L77" s="319">
        <v>-6.804112509556095</v>
      </c>
    </row>
    <row r="78" spans="1:12" x14ac:dyDescent="0.35">
      <c r="A78" s="286">
        <v>634</v>
      </c>
      <c r="B78" s="287" t="s">
        <v>640</v>
      </c>
      <c r="C78" s="58" t="s">
        <v>154</v>
      </c>
      <c r="D78" s="319">
        <v>0</v>
      </c>
      <c r="E78" s="319">
        <v>0</v>
      </c>
      <c r="F78" s="319">
        <v>0</v>
      </c>
      <c r="G78" s="319"/>
      <c r="H78" s="319">
        <v>0</v>
      </c>
      <c r="I78" s="319">
        <v>0</v>
      </c>
      <c r="J78" s="468">
        <v>0</v>
      </c>
      <c r="K78" s="319"/>
      <c r="L78" s="319">
        <v>0.15819859379851006</v>
      </c>
    </row>
    <row r="79" spans="1:12" x14ac:dyDescent="0.35">
      <c r="A79" s="286">
        <v>654</v>
      </c>
      <c r="B79" s="287" t="s">
        <v>640</v>
      </c>
      <c r="C79" s="58" t="s">
        <v>155</v>
      </c>
      <c r="D79" s="319">
        <v>0</v>
      </c>
      <c r="E79" s="319">
        <v>0</v>
      </c>
      <c r="F79" s="319">
        <v>0</v>
      </c>
      <c r="G79" s="319"/>
      <c r="H79" s="319">
        <v>0</v>
      </c>
      <c r="I79" s="319">
        <v>0</v>
      </c>
      <c r="J79" s="468">
        <v>0</v>
      </c>
      <c r="K79" s="319"/>
      <c r="L79" s="319">
        <v>1.5486135885839329</v>
      </c>
    </row>
    <row r="80" spans="1:12" x14ac:dyDescent="0.35">
      <c r="A80" s="286">
        <v>1139</v>
      </c>
      <c r="B80" s="287" t="s">
        <v>640</v>
      </c>
      <c r="C80" s="58" t="s">
        <v>156</v>
      </c>
      <c r="D80" s="319">
        <v>111</v>
      </c>
      <c r="E80" s="319">
        <v>139</v>
      </c>
      <c r="F80" s="319">
        <v>-28</v>
      </c>
      <c r="G80" s="319"/>
      <c r="H80" s="319">
        <v>11.908137054433556</v>
      </c>
      <c r="I80" s="319">
        <v>14.91199144654292</v>
      </c>
      <c r="J80" s="468">
        <v>-3.0038543921093641</v>
      </c>
      <c r="K80" s="319"/>
      <c r="L80" s="319">
        <v>-6.8897691703588437</v>
      </c>
    </row>
    <row r="81" spans="1:12" x14ac:dyDescent="0.35">
      <c r="A81" s="286">
        <v>7000</v>
      </c>
      <c r="B81" s="287" t="s">
        <v>640</v>
      </c>
      <c r="C81" s="58" t="s">
        <v>157</v>
      </c>
      <c r="D81" s="319">
        <v>117</v>
      </c>
      <c r="E81" s="319">
        <v>207</v>
      </c>
      <c r="F81" s="319">
        <v>-90</v>
      </c>
      <c r="G81" s="319"/>
      <c r="H81" s="319">
        <v>11.328958770341883</v>
      </c>
      <c r="I81" s="319">
        <v>20.043542439835637</v>
      </c>
      <c r="J81" s="468">
        <v>-8.714583669493754</v>
      </c>
      <c r="K81" s="319"/>
      <c r="L81" s="319">
        <v>12.852752139306583</v>
      </c>
    </row>
    <row r="82" spans="1:12" x14ac:dyDescent="0.35">
      <c r="A82" s="286">
        <v>1060</v>
      </c>
      <c r="B82" s="287" t="s">
        <v>640</v>
      </c>
      <c r="C82" s="58" t="s">
        <v>463</v>
      </c>
      <c r="D82" s="319">
        <v>0</v>
      </c>
      <c r="E82" s="319">
        <v>0</v>
      </c>
      <c r="F82" s="319">
        <v>0</v>
      </c>
      <c r="G82" s="319"/>
      <c r="H82" s="319">
        <v>0</v>
      </c>
      <c r="I82" s="319">
        <v>0</v>
      </c>
      <c r="J82" s="468">
        <v>0</v>
      </c>
      <c r="K82" s="319"/>
      <c r="L82" s="319">
        <v>1.1242428409549146</v>
      </c>
    </row>
    <row r="83" spans="1:12" x14ac:dyDescent="0.35">
      <c r="A83" s="286">
        <v>1015</v>
      </c>
      <c r="B83" s="287" t="s">
        <v>640</v>
      </c>
      <c r="C83" s="58" t="s">
        <v>158</v>
      </c>
      <c r="D83" s="319">
        <v>79</v>
      </c>
      <c r="E83" s="319">
        <v>99</v>
      </c>
      <c r="F83" s="319">
        <v>-20</v>
      </c>
      <c r="G83" s="319"/>
      <c r="H83" s="319">
        <v>18.341100415619199</v>
      </c>
      <c r="I83" s="319">
        <v>22.984416976535449</v>
      </c>
      <c r="J83" s="468">
        <v>-4.6433165609162508</v>
      </c>
      <c r="K83" s="319"/>
      <c r="L83" s="319">
        <v>6.9447764143343926</v>
      </c>
    </row>
    <row r="84" spans="1:12" x14ac:dyDescent="0.35">
      <c r="A84" s="286">
        <v>516</v>
      </c>
      <c r="B84" s="287" t="s">
        <v>640</v>
      </c>
      <c r="C84" s="58" t="s">
        <v>485</v>
      </c>
      <c r="D84" s="319">
        <v>0</v>
      </c>
      <c r="E84" s="319">
        <v>0</v>
      </c>
      <c r="F84" s="319">
        <v>0</v>
      </c>
      <c r="G84" s="319"/>
      <c r="H84" s="319">
        <v>0</v>
      </c>
      <c r="I84" s="319">
        <v>0</v>
      </c>
      <c r="J84" s="468">
        <v>0</v>
      </c>
      <c r="K84" s="319"/>
      <c r="L84" s="319">
        <v>-3.1057037045878486</v>
      </c>
    </row>
    <row r="85" spans="1:12" x14ac:dyDescent="0.35">
      <c r="A85" s="286">
        <v>4201</v>
      </c>
      <c r="B85" s="287" t="s">
        <v>640</v>
      </c>
      <c r="C85" s="58" t="s">
        <v>160</v>
      </c>
      <c r="D85" s="319">
        <v>0</v>
      </c>
      <c r="E85" s="319">
        <v>0</v>
      </c>
      <c r="F85" s="319">
        <v>0</v>
      </c>
      <c r="G85" s="319"/>
      <c r="H85" s="319">
        <v>0</v>
      </c>
      <c r="I85" s="319">
        <v>0</v>
      </c>
      <c r="J85" s="468">
        <v>0</v>
      </c>
      <c r="K85" s="319"/>
      <c r="L85" s="319">
        <v>8.7278469767155836E-2</v>
      </c>
    </row>
    <row r="86" spans="1:12" x14ac:dyDescent="0.35">
      <c r="A86" s="286">
        <v>481</v>
      </c>
      <c r="B86" s="287" t="s">
        <v>640</v>
      </c>
      <c r="C86" s="58" t="s">
        <v>644</v>
      </c>
      <c r="D86" s="319">
        <v>0</v>
      </c>
      <c r="E86" s="319">
        <v>0</v>
      </c>
      <c r="F86" s="319">
        <v>0</v>
      </c>
      <c r="G86" s="319"/>
      <c r="H86" s="319">
        <v>0</v>
      </c>
      <c r="I86" s="319">
        <v>0</v>
      </c>
      <c r="J86" s="468">
        <v>0</v>
      </c>
      <c r="K86" s="319"/>
      <c r="L86" s="319">
        <v>0.75006354163250422</v>
      </c>
    </row>
    <row r="87" spans="1:12" x14ac:dyDescent="0.35">
      <c r="A87" s="286">
        <v>874</v>
      </c>
      <c r="B87" s="287" t="s">
        <v>640</v>
      </c>
      <c r="C87" s="247" t="s">
        <v>159</v>
      </c>
      <c r="D87" s="319">
        <v>104</v>
      </c>
      <c r="E87" s="319">
        <v>76</v>
      </c>
      <c r="F87" s="319">
        <v>28</v>
      </c>
      <c r="G87" s="319"/>
      <c r="H87" s="319">
        <v>25.258756261358915</v>
      </c>
      <c r="I87" s="319">
        <v>18.458321883300744</v>
      </c>
      <c r="J87" s="468">
        <v>6.8004343780581706</v>
      </c>
      <c r="K87" s="319"/>
      <c r="L87" s="319">
        <v>13.437658331042943</v>
      </c>
    </row>
    <row r="88" spans="1:12" x14ac:dyDescent="0.35">
      <c r="A88" s="286">
        <v>1200</v>
      </c>
      <c r="B88" s="287" t="s">
        <v>640</v>
      </c>
      <c r="C88" s="58" t="s">
        <v>341</v>
      </c>
      <c r="D88" s="319">
        <v>354</v>
      </c>
      <c r="E88" s="319">
        <v>141</v>
      </c>
      <c r="F88" s="319">
        <v>213</v>
      </c>
      <c r="G88" s="319"/>
      <c r="H88" s="319">
        <v>35.342647293050874</v>
      </c>
      <c r="I88" s="319">
        <v>14.077156125198229</v>
      </c>
      <c r="J88" s="468">
        <v>21.265491167852645</v>
      </c>
      <c r="K88" s="319"/>
      <c r="L88" s="319">
        <v>10.456731213367991</v>
      </c>
    </row>
    <row r="89" spans="1:12" x14ac:dyDescent="0.35">
      <c r="A89" s="286">
        <v>3797</v>
      </c>
      <c r="B89" s="287" t="s">
        <v>640</v>
      </c>
      <c r="C89" s="58" t="s">
        <v>161</v>
      </c>
      <c r="D89" s="319">
        <v>56</v>
      </c>
      <c r="E89" s="319">
        <v>24</v>
      </c>
      <c r="F89" s="319">
        <v>32</v>
      </c>
      <c r="G89" s="319"/>
      <c r="H89" s="319">
        <v>61.074036347415159</v>
      </c>
      <c r="I89" s="319">
        <v>26.174587006035068</v>
      </c>
      <c r="J89" s="468">
        <v>34.899449341380091</v>
      </c>
      <c r="K89" s="319"/>
      <c r="L89" s="319">
        <v>-10.197182854434496</v>
      </c>
    </row>
    <row r="90" spans="1:12" x14ac:dyDescent="0.35">
      <c r="A90" s="286">
        <v>28</v>
      </c>
      <c r="B90" s="287" t="s">
        <v>640</v>
      </c>
      <c r="C90" s="58" t="s">
        <v>162</v>
      </c>
      <c r="D90" s="319">
        <v>28</v>
      </c>
      <c r="E90" s="319">
        <v>28</v>
      </c>
      <c r="F90" s="319">
        <v>0</v>
      </c>
      <c r="G90" s="319"/>
      <c r="H90" s="319">
        <v>17.628685674412267</v>
      </c>
      <c r="I90" s="319">
        <v>17.628685674412267</v>
      </c>
      <c r="J90" s="468">
        <v>0</v>
      </c>
      <c r="K90" s="319"/>
      <c r="L90" s="319">
        <v>9.1568430160232843</v>
      </c>
    </row>
    <row r="91" spans="1:12" x14ac:dyDescent="0.35">
      <c r="A91" s="286">
        <v>1268</v>
      </c>
      <c r="B91" s="287" t="s">
        <v>640</v>
      </c>
      <c r="C91" s="58" t="s">
        <v>163</v>
      </c>
      <c r="D91" s="319">
        <v>20</v>
      </c>
      <c r="E91" s="319">
        <v>43</v>
      </c>
      <c r="F91" s="319">
        <v>-23</v>
      </c>
      <c r="G91" s="319"/>
      <c r="H91" s="319">
        <v>19.436248209554009</v>
      </c>
      <c r="I91" s="319">
        <v>41.78793365054112</v>
      </c>
      <c r="J91" s="468">
        <v>-22.351685440987112</v>
      </c>
      <c r="K91" s="319"/>
      <c r="L91" s="319">
        <v>21.193285047697692</v>
      </c>
    </row>
    <row r="92" spans="1:12" x14ac:dyDescent="0.35">
      <c r="A92" s="286">
        <v>3616</v>
      </c>
      <c r="B92" s="287" t="s">
        <v>640</v>
      </c>
      <c r="C92" s="58" t="s">
        <v>164</v>
      </c>
      <c r="D92" s="319">
        <v>77</v>
      </c>
      <c r="E92" s="319">
        <v>82</v>
      </c>
      <c r="F92" s="319">
        <v>-5</v>
      </c>
      <c r="G92" s="319"/>
      <c r="H92" s="319">
        <v>16.589030534995477</v>
      </c>
      <c r="I92" s="319">
        <v>17.666240309995182</v>
      </c>
      <c r="J92" s="468">
        <v>-1.0772097749997052</v>
      </c>
      <c r="K92" s="319"/>
      <c r="L92" s="319">
        <v>-20.895715215444298</v>
      </c>
    </row>
    <row r="93" spans="1:12" x14ac:dyDescent="0.35">
      <c r="A93" s="286">
        <v>1327</v>
      </c>
      <c r="B93" s="287" t="s">
        <v>640</v>
      </c>
      <c r="C93" s="58" t="s">
        <v>165</v>
      </c>
      <c r="D93" s="319">
        <v>0</v>
      </c>
      <c r="E93" s="319">
        <v>0</v>
      </c>
      <c r="F93" s="319">
        <v>0</v>
      </c>
      <c r="G93" s="319"/>
      <c r="H93" s="319">
        <v>0</v>
      </c>
      <c r="I93" s="319">
        <v>0</v>
      </c>
      <c r="J93" s="468">
        <v>0</v>
      </c>
      <c r="K93" s="319"/>
      <c r="L93" s="319">
        <v>-1.6392569650587616</v>
      </c>
    </row>
    <row r="94" spans="1:12" x14ac:dyDescent="0.35">
      <c r="A94" s="286">
        <v>1063</v>
      </c>
      <c r="B94" s="287" t="s">
        <v>640</v>
      </c>
      <c r="C94" s="58" t="s">
        <v>166</v>
      </c>
      <c r="D94" s="319">
        <v>66</v>
      </c>
      <c r="E94" s="319">
        <v>55</v>
      </c>
      <c r="F94" s="319">
        <v>11</v>
      </c>
      <c r="G94" s="319"/>
      <c r="H94" s="319">
        <v>19.029741058438955</v>
      </c>
      <c r="I94" s="319">
        <v>15.858117548699129</v>
      </c>
      <c r="J94" s="468">
        <v>3.1716235097398258</v>
      </c>
      <c r="K94" s="319"/>
      <c r="L94" s="319">
        <v>-3.4190101434995319</v>
      </c>
    </row>
    <row r="95" spans="1:12" x14ac:dyDescent="0.35">
      <c r="A95" s="286">
        <v>9100</v>
      </c>
      <c r="B95" s="287" t="s">
        <v>640</v>
      </c>
      <c r="C95" s="58" t="s">
        <v>433</v>
      </c>
      <c r="D95" s="319">
        <v>313</v>
      </c>
      <c r="E95" s="319">
        <v>213</v>
      </c>
      <c r="F95" s="319">
        <v>100</v>
      </c>
      <c r="G95" s="319"/>
      <c r="H95" s="319">
        <v>26.457711936478773</v>
      </c>
      <c r="I95" s="319">
        <v>18.00476882578268</v>
      </c>
      <c r="J95" s="468">
        <v>8.4529431106960935</v>
      </c>
      <c r="K95" s="319"/>
      <c r="L95" s="319">
        <v>4.6913834264363317</v>
      </c>
    </row>
    <row r="96" spans="1:12" x14ac:dyDescent="0.35">
      <c r="A96" s="286">
        <v>1061</v>
      </c>
      <c r="B96" s="287" t="s">
        <v>640</v>
      </c>
      <c r="C96" s="58" t="s">
        <v>612</v>
      </c>
      <c r="D96" s="319">
        <v>123</v>
      </c>
      <c r="E96" s="319">
        <v>423</v>
      </c>
      <c r="F96" s="319">
        <v>-300</v>
      </c>
      <c r="G96" s="319"/>
      <c r="H96" s="319">
        <v>15.63939424295641</v>
      </c>
      <c r="I96" s="319">
        <v>53.784258250167156</v>
      </c>
      <c r="J96" s="468">
        <v>-38.144864007210742</v>
      </c>
      <c r="K96" s="319"/>
      <c r="L96" s="319">
        <v>-5.9297462594676036</v>
      </c>
    </row>
    <row r="97" spans="1:12" x14ac:dyDescent="0.35">
      <c r="A97" s="286">
        <v>522</v>
      </c>
      <c r="B97" s="287" t="s">
        <v>640</v>
      </c>
      <c r="C97" s="58" t="s">
        <v>168</v>
      </c>
      <c r="D97" s="319">
        <v>0</v>
      </c>
      <c r="E97" s="319">
        <v>0</v>
      </c>
      <c r="F97" s="319">
        <v>0</v>
      </c>
      <c r="G97" s="319"/>
      <c r="H97" s="319">
        <v>0</v>
      </c>
      <c r="I97" s="319">
        <v>0</v>
      </c>
      <c r="J97" s="468">
        <v>0</v>
      </c>
      <c r="K97" s="319"/>
      <c r="L97" s="319">
        <v>-3.4992660424647299</v>
      </c>
    </row>
    <row r="98" spans="1:12" x14ac:dyDescent="0.35">
      <c r="A98" s="286">
        <v>7200</v>
      </c>
      <c r="B98" s="287" t="s">
        <v>640</v>
      </c>
      <c r="C98" s="58" t="s">
        <v>169</v>
      </c>
      <c r="D98" s="319">
        <v>84</v>
      </c>
      <c r="E98" s="319">
        <v>71</v>
      </c>
      <c r="F98" s="319">
        <v>13</v>
      </c>
      <c r="G98" s="319"/>
      <c r="H98" s="319">
        <v>11.668698316105973</v>
      </c>
      <c r="I98" s="319">
        <v>9.8628283386133813</v>
      </c>
      <c r="J98" s="468">
        <v>1.8058699774925913</v>
      </c>
      <c r="K98" s="319"/>
      <c r="L98" s="319">
        <v>-6.9327348435940577</v>
      </c>
    </row>
    <row r="99" spans="1:12" x14ac:dyDescent="0.35">
      <c r="A99" s="286">
        <v>7300</v>
      </c>
      <c r="B99" s="287" t="s">
        <v>640</v>
      </c>
      <c r="C99" s="58" t="s">
        <v>170</v>
      </c>
      <c r="D99" s="319">
        <v>0</v>
      </c>
      <c r="E99" s="319">
        <v>84</v>
      </c>
      <c r="F99" s="319">
        <v>-84</v>
      </c>
      <c r="G99" s="319"/>
      <c r="H99" s="319">
        <v>0</v>
      </c>
      <c r="I99" s="319">
        <v>11.335060570189313</v>
      </c>
      <c r="J99" s="468">
        <v>-11.335060570189313</v>
      </c>
      <c r="K99" s="319"/>
      <c r="L99" s="319">
        <v>-13.101440842377148</v>
      </c>
    </row>
    <row r="100" spans="1:12" x14ac:dyDescent="0.35">
      <c r="A100" s="286">
        <v>2500</v>
      </c>
      <c r="B100" s="287" t="s">
        <v>640</v>
      </c>
      <c r="C100" s="58" t="s">
        <v>171</v>
      </c>
      <c r="D100" s="319">
        <v>100</v>
      </c>
      <c r="E100" s="319">
        <v>105</v>
      </c>
      <c r="F100" s="319">
        <v>-5</v>
      </c>
      <c r="G100" s="319"/>
      <c r="H100" s="319">
        <v>21.148974500130308</v>
      </c>
      <c r="I100" s="319">
        <v>22.206423225136817</v>
      </c>
      <c r="J100" s="468">
        <v>-1.057448725006509</v>
      </c>
      <c r="K100" s="319"/>
      <c r="L100" s="319">
        <v>-13.088888828385642</v>
      </c>
    </row>
    <row r="101" spans="1:12" x14ac:dyDescent="0.35">
      <c r="A101" s="286">
        <v>246</v>
      </c>
      <c r="B101" s="287" t="s">
        <v>640</v>
      </c>
      <c r="C101" s="58" t="s">
        <v>172</v>
      </c>
      <c r="D101" s="319">
        <v>135</v>
      </c>
      <c r="E101" s="319">
        <v>44</v>
      </c>
      <c r="F101" s="319">
        <v>91</v>
      </c>
      <c r="G101" s="319"/>
      <c r="H101" s="319">
        <v>46.208608546613839</v>
      </c>
      <c r="I101" s="319">
        <v>15.060583526303768</v>
      </c>
      <c r="J101" s="468">
        <v>31.148025020310072</v>
      </c>
      <c r="K101" s="319"/>
      <c r="L101" s="319">
        <v>65.425228554198981</v>
      </c>
    </row>
    <row r="102" spans="1:12" x14ac:dyDescent="0.35">
      <c r="A102" s="286">
        <v>7400</v>
      </c>
      <c r="B102" s="287" t="s">
        <v>640</v>
      </c>
      <c r="C102" s="58" t="s">
        <v>173</v>
      </c>
      <c r="D102" s="319">
        <v>830</v>
      </c>
      <c r="E102" s="319">
        <v>615</v>
      </c>
      <c r="F102" s="319">
        <v>215</v>
      </c>
      <c r="G102" s="319"/>
      <c r="H102" s="319">
        <v>18.939612747959231</v>
      </c>
      <c r="I102" s="319">
        <v>14.033568481921598</v>
      </c>
      <c r="J102" s="468">
        <v>4.9060442660376324</v>
      </c>
      <c r="K102" s="319"/>
      <c r="L102" s="319">
        <v>-1.0553243498405041</v>
      </c>
    </row>
    <row r="103" spans="1:12" x14ac:dyDescent="0.35">
      <c r="A103" s="286">
        <v>7500</v>
      </c>
      <c r="B103" s="287" t="s">
        <v>640</v>
      </c>
      <c r="C103" s="58" t="s">
        <v>174</v>
      </c>
      <c r="D103" s="319">
        <v>0</v>
      </c>
      <c r="E103" s="319">
        <v>0</v>
      </c>
      <c r="F103" s="319">
        <v>0</v>
      </c>
      <c r="G103" s="319"/>
      <c r="H103" s="319">
        <v>0</v>
      </c>
      <c r="I103" s="319">
        <v>0</v>
      </c>
      <c r="J103" s="468">
        <v>0</v>
      </c>
      <c r="K103" s="319"/>
      <c r="L103" s="319">
        <v>1.2655340963606618</v>
      </c>
    </row>
    <row r="104" spans="1:12" x14ac:dyDescent="0.35">
      <c r="A104" s="286">
        <v>532</v>
      </c>
      <c r="B104" s="287" t="s">
        <v>640</v>
      </c>
      <c r="C104" s="247" t="s">
        <v>177</v>
      </c>
      <c r="D104" s="319">
        <v>0</v>
      </c>
      <c r="E104" s="319">
        <v>0</v>
      </c>
      <c r="F104" s="319">
        <v>0</v>
      </c>
      <c r="G104" s="319"/>
      <c r="H104" s="319">
        <v>0</v>
      </c>
      <c r="I104" s="319">
        <v>0</v>
      </c>
      <c r="J104" s="468">
        <v>0</v>
      </c>
      <c r="K104" s="319"/>
      <c r="L104" s="319">
        <v>-2.7996070786485241</v>
      </c>
    </row>
    <row r="105" spans="1:12" x14ac:dyDescent="0.35">
      <c r="A105" s="286">
        <v>7600</v>
      </c>
      <c r="B105" s="287" t="s">
        <v>640</v>
      </c>
      <c r="C105" s="58" t="s">
        <v>178</v>
      </c>
      <c r="D105" s="319">
        <v>107</v>
      </c>
      <c r="E105" s="319">
        <v>103</v>
      </c>
      <c r="F105" s="319">
        <v>4</v>
      </c>
      <c r="G105" s="319"/>
      <c r="H105" s="319">
        <v>14.155918253110451</v>
      </c>
      <c r="I105" s="319">
        <v>13.626725047386696</v>
      </c>
      <c r="J105" s="468">
        <v>0.52919320572375561</v>
      </c>
      <c r="K105" s="319"/>
      <c r="L105" s="319">
        <v>-1.0307360664484442</v>
      </c>
    </row>
    <row r="106" spans="1:12" x14ac:dyDescent="0.35">
      <c r="A106" s="286">
        <v>534</v>
      </c>
      <c r="B106" s="287" t="s">
        <v>640</v>
      </c>
      <c r="C106" s="58" t="s">
        <v>486</v>
      </c>
      <c r="D106" s="319">
        <v>0</v>
      </c>
      <c r="E106" s="319">
        <v>0</v>
      </c>
      <c r="F106" s="319">
        <v>0</v>
      </c>
      <c r="G106" s="319"/>
      <c r="H106" s="319">
        <v>0</v>
      </c>
      <c r="I106" s="319">
        <v>0</v>
      </c>
      <c r="J106" s="468">
        <v>0</v>
      </c>
      <c r="K106" s="319"/>
      <c r="L106" s="319">
        <v>0</v>
      </c>
    </row>
    <row r="107" spans="1:12" x14ac:dyDescent="0.35">
      <c r="A107" s="286">
        <v>7700</v>
      </c>
      <c r="B107" s="287" t="s">
        <v>640</v>
      </c>
      <c r="C107" s="58" t="s">
        <v>179</v>
      </c>
      <c r="D107" s="319">
        <v>275</v>
      </c>
      <c r="E107" s="319">
        <v>113</v>
      </c>
      <c r="F107" s="319">
        <v>162</v>
      </c>
      <c r="G107" s="319"/>
      <c r="H107" s="319">
        <v>29.801283919664304</v>
      </c>
      <c r="I107" s="319">
        <v>12.245618483352969</v>
      </c>
      <c r="J107" s="468">
        <v>17.555665436311337</v>
      </c>
      <c r="K107" s="319"/>
      <c r="L107" s="319">
        <v>21.066798523573599</v>
      </c>
    </row>
    <row r="108" spans="1:12" x14ac:dyDescent="0.35">
      <c r="A108" s="286">
        <v>531</v>
      </c>
      <c r="B108" s="287" t="s">
        <v>640</v>
      </c>
      <c r="C108" s="58" t="s">
        <v>180</v>
      </c>
      <c r="D108" s="319">
        <v>0</v>
      </c>
      <c r="E108" s="319">
        <v>0</v>
      </c>
      <c r="F108" s="319">
        <v>0</v>
      </c>
      <c r="G108" s="319"/>
      <c r="H108" s="319">
        <v>0</v>
      </c>
      <c r="I108" s="319">
        <v>0</v>
      </c>
      <c r="J108" s="468">
        <v>0</v>
      </c>
      <c r="K108" s="319"/>
      <c r="L108" s="319">
        <v>1.8808564016365876</v>
      </c>
    </row>
    <row r="109" spans="1:12" x14ac:dyDescent="0.35">
      <c r="A109" s="286">
        <v>2560</v>
      </c>
      <c r="B109" s="287" t="s">
        <v>640</v>
      </c>
      <c r="C109" s="58" t="s">
        <v>181</v>
      </c>
      <c r="D109" s="319">
        <v>71</v>
      </c>
      <c r="E109" s="319">
        <v>171</v>
      </c>
      <c r="F109" s="319">
        <v>-100</v>
      </c>
      <c r="G109" s="319"/>
      <c r="H109" s="319">
        <v>17.1459323613267</v>
      </c>
      <c r="I109" s="319">
        <v>41.295132870237545</v>
      </c>
      <c r="J109" s="468">
        <v>-24.149200508910845</v>
      </c>
      <c r="K109" s="319"/>
      <c r="L109" s="319">
        <v>-24.104041503959184</v>
      </c>
    </row>
    <row r="110" spans="1:12" x14ac:dyDescent="0.35">
      <c r="A110" s="286">
        <v>637</v>
      </c>
      <c r="B110" s="287" t="s">
        <v>640</v>
      </c>
      <c r="C110" s="58" t="s">
        <v>182</v>
      </c>
      <c r="D110" s="319">
        <v>0</v>
      </c>
      <c r="E110" s="319">
        <v>0</v>
      </c>
      <c r="F110" s="319">
        <v>0</v>
      </c>
      <c r="G110" s="319"/>
      <c r="H110" s="319">
        <v>0</v>
      </c>
      <c r="I110" s="319">
        <v>0</v>
      </c>
      <c r="J110" s="468">
        <v>0</v>
      </c>
      <c r="K110" s="319"/>
      <c r="L110" s="319">
        <v>0</v>
      </c>
    </row>
    <row r="111" spans="1:12" x14ac:dyDescent="0.35">
      <c r="A111" s="286">
        <v>1192</v>
      </c>
      <c r="B111" s="287" t="s">
        <v>640</v>
      </c>
      <c r="C111" s="58" t="s">
        <v>183</v>
      </c>
      <c r="D111" s="319">
        <v>0</v>
      </c>
      <c r="E111" s="319">
        <v>0</v>
      </c>
      <c r="F111" s="319">
        <v>0</v>
      </c>
      <c r="G111" s="319"/>
      <c r="H111" s="319">
        <v>0</v>
      </c>
      <c r="I111" s="319">
        <v>0</v>
      </c>
      <c r="J111" s="468">
        <v>0</v>
      </c>
      <c r="K111" s="319"/>
      <c r="L111" s="319">
        <v>0</v>
      </c>
    </row>
    <row r="112" spans="1:12" x14ac:dyDescent="0.35">
      <c r="A112" s="286">
        <v>537</v>
      </c>
      <c r="B112" s="287" t="s">
        <v>640</v>
      </c>
      <c r="C112" s="58" t="s">
        <v>184</v>
      </c>
      <c r="D112" s="319">
        <v>0</v>
      </c>
      <c r="E112" s="319">
        <v>0</v>
      </c>
      <c r="F112" s="319">
        <v>0</v>
      </c>
      <c r="G112" s="319"/>
      <c r="H112" s="319">
        <v>0</v>
      </c>
      <c r="I112" s="319">
        <v>0</v>
      </c>
      <c r="J112" s="468">
        <v>0</v>
      </c>
      <c r="K112" s="319"/>
      <c r="L112" s="319">
        <v>0</v>
      </c>
    </row>
    <row r="113" spans="1:12" x14ac:dyDescent="0.35">
      <c r="A113" s="286">
        <v>7800</v>
      </c>
      <c r="B113" s="287" t="s">
        <v>640</v>
      </c>
      <c r="C113" s="58" t="s">
        <v>185</v>
      </c>
      <c r="D113" s="319">
        <v>121</v>
      </c>
      <c r="E113" s="319">
        <v>100</v>
      </c>
      <c r="F113" s="319">
        <v>0</v>
      </c>
      <c r="G113" s="319"/>
      <c r="H113" s="319">
        <v>0</v>
      </c>
      <c r="I113" s="319">
        <v>0</v>
      </c>
      <c r="J113" s="468">
        <v>0</v>
      </c>
      <c r="K113" s="319"/>
      <c r="L113" s="319">
        <v>0</v>
      </c>
    </row>
    <row r="114" spans="1:12" x14ac:dyDescent="0.35">
      <c r="A114" s="286">
        <v>7900</v>
      </c>
      <c r="B114" s="287" t="s">
        <v>640</v>
      </c>
      <c r="C114" s="58" t="s">
        <v>186</v>
      </c>
      <c r="D114" s="319">
        <v>679</v>
      </c>
      <c r="E114" s="319">
        <v>532</v>
      </c>
      <c r="F114" s="319">
        <v>147</v>
      </c>
      <c r="G114" s="319"/>
      <c r="H114" s="319">
        <v>15.731993330706514</v>
      </c>
      <c r="I114" s="319">
        <v>12.326097867357682</v>
      </c>
      <c r="J114" s="468">
        <v>3.4058954633488323</v>
      </c>
      <c r="K114" s="319"/>
      <c r="L114" s="319">
        <v>-4.3894114941222648</v>
      </c>
    </row>
    <row r="115" spans="1:12" x14ac:dyDescent="0.35">
      <c r="A115" s="286">
        <v>8000</v>
      </c>
      <c r="B115" s="287" t="s">
        <v>640</v>
      </c>
      <c r="C115" s="58" t="s">
        <v>187</v>
      </c>
      <c r="D115" s="319">
        <v>41</v>
      </c>
      <c r="E115" s="319">
        <v>120</v>
      </c>
      <c r="F115" s="319">
        <v>-79</v>
      </c>
      <c r="G115" s="319"/>
      <c r="H115" s="319">
        <v>11.114551780993523</v>
      </c>
      <c r="I115" s="319">
        <v>32.53039545656641</v>
      </c>
      <c r="J115" s="468">
        <v>-21.415843675572887</v>
      </c>
      <c r="K115" s="319"/>
      <c r="L115" s="319">
        <v>-18.459372901828608</v>
      </c>
    </row>
    <row r="116" spans="1:12" x14ac:dyDescent="0.35">
      <c r="A116" s="286">
        <v>195</v>
      </c>
      <c r="B116" s="287" t="s">
        <v>640</v>
      </c>
      <c r="C116" s="58" t="s">
        <v>475</v>
      </c>
      <c r="D116" s="319">
        <v>57</v>
      </c>
      <c r="E116" s="319">
        <v>38</v>
      </c>
      <c r="F116" s="319">
        <v>0</v>
      </c>
      <c r="G116" s="319"/>
      <c r="H116" s="319">
        <v>0</v>
      </c>
      <c r="I116" s="319">
        <v>0</v>
      </c>
      <c r="J116" s="468">
        <v>0</v>
      </c>
      <c r="K116" s="319"/>
      <c r="L116" s="319">
        <v>0</v>
      </c>
    </row>
    <row r="117" spans="1:12" x14ac:dyDescent="0.35">
      <c r="A117" s="286">
        <v>638</v>
      </c>
      <c r="B117" s="287" t="s">
        <v>640</v>
      </c>
      <c r="C117" s="58" t="s">
        <v>188</v>
      </c>
      <c r="D117" s="319">
        <v>0</v>
      </c>
      <c r="E117" s="319">
        <v>0</v>
      </c>
      <c r="F117" s="319">
        <v>0</v>
      </c>
      <c r="G117" s="319"/>
      <c r="H117" s="319">
        <v>0</v>
      </c>
      <c r="I117" s="319">
        <v>0</v>
      </c>
      <c r="J117" s="468">
        <v>0</v>
      </c>
      <c r="K117" s="319"/>
      <c r="L117" s="319">
        <v>-3.8008466850532083</v>
      </c>
    </row>
    <row r="118" spans="1:12" x14ac:dyDescent="0.35">
      <c r="A118" s="286">
        <v>2620</v>
      </c>
      <c r="B118" s="287" t="s">
        <v>640</v>
      </c>
      <c r="C118" s="58" t="s">
        <v>394</v>
      </c>
      <c r="D118" s="319">
        <v>246</v>
      </c>
      <c r="E118" s="319">
        <v>126</v>
      </c>
      <c r="F118" s="319">
        <v>120</v>
      </c>
      <c r="G118" s="319"/>
      <c r="H118" s="319">
        <v>37.183538496705104</v>
      </c>
      <c r="I118" s="319">
        <v>19.045227034897735</v>
      </c>
      <c r="J118" s="468">
        <v>18.138311461807369</v>
      </c>
      <c r="K118" s="319"/>
      <c r="L118" s="319">
        <v>21.229986650472433</v>
      </c>
    </row>
    <row r="119" spans="1:12" x14ac:dyDescent="0.35">
      <c r="A119" s="286">
        <v>6800</v>
      </c>
      <c r="B119" s="287" t="s">
        <v>640</v>
      </c>
      <c r="C119" s="58" t="s">
        <v>396</v>
      </c>
      <c r="D119" s="319">
        <v>251</v>
      </c>
      <c r="E119" s="319">
        <v>158</v>
      </c>
      <c r="F119" s="319">
        <v>93</v>
      </c>
      <c r="G119" s="319"/>
      <c r="H119" s="319">
        <v>23.458119250835267</v>
      </c>
      <c r="I119" s="319">
        <v>14.766465504509849</v>
      </c>
      <c r="J119" s="468">
        <v>8.691653746325418</v>
      </c>
      <c r="K119" s="319"/>
      <c r="L119" s="319">
        <v>5.9860260478725049</v>
      </c>
    </row>
    <row r="120" spans="1:12" x14ac:dyDescent="0.35">
      <c r="A120" s="286">
        <v>9500</v>
      </c>
      <c r="B120" s="287" t="s">
        <v>640</v>
      </c>
      <c r="C120" s="58" t="s">
        <v>397</v>
      </c>
      <c r="D120" s="319">
        <v>236</v>
      </c>
      <c r="E120" s="319">
        <v>243</v>
      </c>
      <c r="F120" s="319">
        <v>-7</v>
      </c>
      <c r="G120" s="319"/>
      <c r="H120" s="319">
        <v>26.183919674539954</v>
      </c>
      <c r="I120" s="319">
        <v>26.96056135980173</v>
      </c>
      <c r="J120" s="468">
        <v>-0.7766416852617759</v>
      </c>
      <c r="K120" s="319"/>
      <c r="L120" s="319">
        <v>17.862093068147821</v>
      </c>
    </row>
    <row r="121" spans="1:12" x14ac:dyDescent="0.35">
      <c r="A121" s="286">
        <v>2630</v>
      </c>
      <c r="B121" s="287" t="s">
        <v>640</v>
      </c>
      <c r="C121" s="58" t="s">
        <v>398</v>
      </c>
      <c r="D121" s="319">
        <v>146</v>
      </c>
      <c r="E121" s="319">
        <v>104</v>
      </c>
      <c r="F121" s="319">
        <v>42</v>
      </c>
      <c r="G121" s="319"/>
      <c r="H121" s="319">
        <v>18.272374277069229</v>
      </c>
      <c r="I121" s="319">
        <v>13.0159378412</v>
      </c>
      <c r="J121" s="468">
        <v>5.2564364358692295</v>
      </c>
      <c r="K121" s="319"/>
      <c r="L121" s="319">
        <v>39.837280214968168</v>
      </c>
    </row>
    <row r="122" spans="1:12" x14ac:dyDescent="0.35">
      <c r="A122" s="286">
        <v>2300</v>
      </c>
      <c r="B122" s="287" t="s">
        <v>640</v>
      </c>
      <c r="C122" s="58" t="s">
        <v>399</v>
      </c>
      <c r="D122" s="319">
        <v>60</v>
      </c>
      <c r="E122" s="319">
        <v>52</v>
      </c>
      <c r="F122" s="319">
        <v>0</v>
      </c>
      <c r="G122" s="319"/>
      <c r="H122" s="319">
        <v>0</v>
      </c>
      <c r="I122" s="319">
        <v>0</v>
      </c>
      <c r="J122" s="468">
        <v>0</v>
      </c>
      <c r="K122" s="319"/>
      <c r="L122" s="319">
        <v>0</v>
      </c>
    </row>
    <row r="123" spans="1:12" x14ac:dyDescent="0.35">
      <c r="A123" s="286">
        <v>9600</v>
      </c>
      <c r="B123" s="287" t="s">
        <v>640</v>
      </c>
      <c r="C123" s="58" t="s">
        <v>400</v>
      </c>
      <c r="D123" s="319">
        <v>384</v>
      </c>
      <c r="E123" s="319">
        <v>200</v>
      </c>
      <c r="F123" s="319">
        <v>184</v>
      </c>
      <c r="G123" s="319"/>
      <c r="H123" s="319">
        <v>38.93428991980096</v>
      </c>
      <c r="I123" s="319">
        <v>20.278275999896334</v>
      </c>
      <c r="J123" s="468">
        <v>18.656013919904627</v>
      </c>
      <c r="K123" s="319"/>
      <c r="L123" s="319">
        <v>24.674606236673856</v>
      </c>
    </row>
    <row r="124" spans="1:12" x14ac:dyDescent="0.35">
      <c r="A124" s="286">
        <v>8200</v>
      </c>
      <c r="B124" s="287" t="s">
        <v>640</v>
      </c>
      <c r="C124" s="58" t="s">
        <v>401</v>
      </c>
      <c r="D124" s="319">
        <v>433</v>
      </c>
      <c r="E124" s="319">
        <v>208</v>
      </c>
      <c r="F124" s="319">
        <v>225</v>
      </c>
      <c r="G124" s="319"/>
      <c r="H124" s="319">
        <v>41.956323358312311</v>
      </c>
      <c r="I124" s="319">
        <v>20.15453870330014</v>
      </c>
      <c r="J124" s="468">
        <v>21.80178465501217</v>
      </c>
      <c r="K124" s="319"/>
      <c r="L124" s="319">
        <v>15.603779519643934</v>
      </c>
    </row>
    <row r="125" spans="1:12" x14ac:dyDescent="0.35">
      <c r="A125" s="286">
        <v>1034</v>
      </c>
      <c r="B125" s="287" t="s">
        <v>640</v>
      </c>
      <c r="C125" s="247" t="s">
        <v>402</v>
      </c>
      <c r="D125" s="319">
        <v>33</v>
      </c>
      <c r="E125" s="319">
        <v>40</v>
      </c>
      <c r="F125" s="319">
        <v>-7</v>
      </c>
      <c r="G125" s="319"/>
      <c r="H125" s="319">
        <v>12.111498376022364</v>
      </c>
      <c r="I125" s="319">
        <v>14.680604092148322</v>
      </c>
      <c r="J125" s="468">
        <v>-2.5691057161259572</v>
      </c>
      <c r="K125" s="319"/>
      <c r="L125" s="319">
        <v>1.6728548363003011</v>
      </c>
    </row>
    <row r="126" spans="1:12" x14ac:dyDescent="0.35">
      <c r="A126" s="286">
        <v>469</v>
      </c>
      <c r="B126" s="287" t="s">
        <v>640</v>
      </c>
      <c r="C126" s="247" t="s">
        <v>403</v>
      </c>
      <c r="D126" s="319">
        <v>10</v>
      </c>
      <c r="E126" s="319">
        <v>30</v>
      </c>
      <c r="F126" s="319">
        <v>0</v>
      </c>
      <c r="G126" s="319"/>
      <c r="H126" s="319">
        <v>0</v>
      </c>
      <c r="I126" s="319">
        <v>0</v>
      </c>
      <c r="J126" s="468">
        <v>0</v>
      </c>
      <c r="K126" s="319"/>
      <c r="L126" s="319">
        <v>0</v>
      </c>
    </row>
    <row r="127" spans="1:12" x14ac:dyDescent="0.35">
      <c r="A127" s="286">
        <v>2800</v>
      </c>
      <c r="B127" s="287" t="s">
        <v>640</v>
      </c>
      <c r="C127" s="27" t="s">
        <v>404</v>
      </c>
      <c r="D127" s="319">
        <v>29</v>
      </c>
      <c r="E127" s="319">
        <v>49</v>
      </c>
      <c r="F127" s="319">
        <v>-20</v>
      </c>
      <c r="G127" s="319"/>
      <c r="H127" s="319">
        <v>8.5385437213114432</v>
      </c>
      <c r="I127" s="319">
        <v>14.427194563595197</v>
      </c>
      <c r="J127" s="468">
        <v>-5.888650842283754</v>
      </c>
      <c r="K127" s="319"/>
      <c r="L127" s="319">
        <v>-2.7564774592730252</v>
      </c>
    </row>
    <row r="128" spans="1:12" x14ac:dyDescent="0.35">
      <c r="A128" s="286">
        <v>2640</v>
      </c>
      <c r="B128" s="287" t="s">
        <v>640</v>
      </c>
      <c r="C128" s="58" t="s">
        <v>192</v>
      </c>
      <c r="D128" s="319">
        <v>184</v>
      </c>
      <c r="E128" s="319">
        <v>113</v>
      </c>
      <c r="F128" s="319">
        <v>71</v>
      </c>
      <c r="G128" s="319"/>
      <c r="H128" s="319">
        <v>27.443320383821845</v>
      </c>
      <c r="I128" s="319">
        <v>16.853778279194938</v>
      </c>
      <c r="J128" s="468">
        <v>10.589542104626908</v>
      </c>
      <c r="K128" s="319"/>
      <c r="L128" s="319">
        <v>10.138666248538357</v>
      </c>
    </row>
    <row r="129" spans="1:13" x14ac:dyDescent="0.35">
      <c r="A129" s="286">
        <v>8300</v>
      </c>
      <c r="B129" s="287" t="s">
        <v>640</v>
      </c>
      <c r="C129" s="58" t="s">
        <v>193</v>
      </c>
      <c r="D129" s="319">
        <v>666</v>
      </c>
      <c r="E129" s="319">
        <v>668</v>
      </c>
      <c r="F129" s="319">
        <v>-2</v>
      </c>
      <c r="G129" s="319"/>
      <c r="H129" s="319">
        <v>13.529527579827466</v>
      </c>
      <c r="I129" s="319">
        <v>13.570156791778899</v>
      </c>
      <c r="J129" s="468">
        <v>-4.0629211951433319E-2</v>
      </c>
      <c r="K129" s="319"/>
      <c r="L129" s="319">
        <v>-1.8774961988817327</v>
      </c>
    </row>
    <row r="130" spans="1:13" x14ac:dyDescent="0.35">
      <c r="A130" s="286">
        <v>1161</v>
      </c>
      <c r="B130" s="287" t="s">
        <v>640</v>
      </c>
      <c r="C130" s="58" t="s">
        <v>194</v>
      </c>
      <c r="D130" s="319">
        <v>0</v>
      </c>
      <c r="E130" s="319">
        <v>0</v>
      </c>
      <c r="F130" s="319">
        <v>0</v>
      </c>
      <c r="G130" s="319"/>
      <c r="H130" s="319">
        <v>0</v>
      </c>
      <c r="I130" s="319">
        <v>0</v>
      </c>
      <c r="J130" s="468">
        <v>0</v>
      </c>
      <c r="K130" s="319"/>
      <c r="L130" s="319">
        <v>1.8339627918974548</v>
      </c>
    </row>
    <row r="131" spans="1:13" x14ac:dyDescent="0.35">
      <c r="A131" s="286">
        <v>8400</v>
      </c>
      <c r="B131" s="287" t="s">
        <v>640</v>
      </c>
      <c r="C131" s="58" t="s">
        <v>195</v>
      </c>
      <c r="D131" s="319">
        <v>365</v>
      </c>
      <c r="E131" s="319">
        <v>308</v>
      </c>
      <c r="F131" s="319">
        <v>57</v>
      </c>
      <c r="G131" s="319"/>
      <c r="H131" s="319">
        <v>15.038840326585625</v>
      </c>
      <c r="I131" s="319">
        <v>12.690309097502389</v>
      </c>
      <c r="J131" s="468">
        <v>2.3485312290832354</v>
      </c>
      <c r="K131" s="319"/>
      <c r="L131" s="319">
        <v>1.5522555355172241</v>
      </c>
    </row>
    <row r="132" spans="1:13" x14ac:dyDescent="0.35">
      <c r="A132" s="286">
        <v>542</v>
      </c>
      <c r="B132" s="287" t="s">
        <v>640</v>
      </c>
      <c r="C132" s="58" t="s">
        <v>196</v>
      </c>
      <c r="D132" s="319">
        <v>0</v>
      </c>
      <c r="E132" s="319">
        <v>0</v>
      </c>
      <c r="F132" s="319">
        <v>0</v>
      </c>
      <c r="G132" s="319"/>
      <c r="H132" s="319">
        <v>0</v>
      </c>
      <c r="I132" s="319">
        <v>0</v>
      </c>
      <c r="J132" s="468">
        <v>0</v>
      </c>
      <c r="K132" s="319"/>
      <c r="L132" s="319">
        <v>0</v>
      </c>
    </row>
    <row r="133" spans="1:13" x14ac:dyDescent="0.35">
      <c r="A133" s="286">
        <v>922</v>
      </c>
      <c r="B133" s="287" t="s">
        <v>640</v>
      </c>
      <c r="C133" s="58" t="s">
        <v>197</v>
      </c>
      <c r="D133" s="319">
        <v>10</v>
      </c>
      <c r="E133" s="319">
        <v>20</v>
      </c>
      <c r="F133" s="319">
        <v>0</v>
      </c>
      <c r="G133" s="319"/>
      <c r="H133" s="319">
        <v>0</v>
      </c>
      <c r="I133" s="319">
        <v>0</v>
      </c>
      <c r="J133" s="468">
        <v>0</v>
      </c>
      <c r="K133" s="319"/>
      <c r="L133" s="319">
        <v>0</v>
      </c>
      <c r="M133" s="246"/>
    </row>
    <row r="134" spans="1:13" x14ac:dyDescent="0.35">
      <c r="A134" s="286">
        <v>8500</v>
      </c>
      <c r="B134" s="287" t="s">
        <v>640</v>
      </c>
      <c r="C134" s="58" t="s">
        <v>198</v>
      </c>
      <c r="D134" s="319">
        <v>184</v>
      </c>
      <c r="E134" s="319">
        <v>148</v>
      </c>
      <c r="F134" s="319">
        <v>36</v>
      </c>
      <c r="G134" s="319"/>
      <c r="H134" s="319">
        <v>17.749824570565622</v>
      </c>
      <c r="I134" s="319">
        <v>14.277032806759303</v>
      </c>
      <c r="J134" s="468">
        <v>3.4727917638063186</v>
      </c>
      <c r="K134" s="319"/>
      <c r="L134" s="319">
        <v>-3.1592758406849137</v>
      </c>
    </row>
    <row r="135" spans="1:13" x14ac:dyDescent="0.35">
      <c r="A135" s="286">
        <v>8600</v>
      </c>
      <c r="B135" s="287" t="s">
        <v>640</v>
      </c>
      <c r="C135" s="58" t="s">
        <v>199</v>
      </c>
      <c r="D135" s="319">
        <v>530</v>
      </c>
      <c r="E135" s="319">
        <v>580</v>
      </c>
      <c r="F135" s="319">
        <v>-50</v>
      </c>
      <c r="G135" s="319"/>
      <c r="H135" s="319">
        <v>17.864602678837656</v>
      </c>
      <c r="I135" s="319">
        <v>19.549942554199696</v>
      </c>
      <c r="J135" s="468">
        <v>-1.6853398753620397</v>
      </c>
      <c r="K135" s="319"/>
      <c r="L135" s="319">
        <v>2.5509304353479885</v>
      </c>
    </row>
    <row r="136" spans="1:13" x14ac:dyDescent="0.35">
      <c r="A136" s="286">
        <v>2650</v>
      </c>
      <c r="B136" s="287" t="s">
        <v>640</v>
      </c>
      <c r="C136" s="58" t="s">
        <v>200</v>
      </c>
      <c r="D136" s="319">
        <v>186</v>
      </c>
      <c r="E136" s="319">
        <v>191</v>
      </c>
      <c r="F136" s="319">
        <v>-5</v>
      </c>
      <c r="G136" s="319"/>
      <c r="H136" s="319">
        <v>19.899394700753454</v>
      </c>
      <c r="I136" s="319">
        <v>20.434324665827472</v>
      </c>
      <c r="J136" s="468">
        <v>-0.53492996507401713</v>
      </c>
      <c r="K136" s="319"/>
      <c r="L136" s="319">
        <v>-1.4113592198512879</v>
      </c>
    </row>
    <row r="137" spans="1:13" x14ac:dyDescent="0.35">
      <c r="A137" s="286">
        <v>8700</v>
      </c>
      <c r="B137" s="287" t="s">
        <v>640</v>
      </c>
      <c r="C137" s="58" t="s">
        <v>202</v>
      </c>
      <c r="D137" s="319">
        <v>307</v>
      </c>
      <c r="E137" s="319">
        <v>272</v>
      </c>
      <c r="F137" s="319">
        <v>35</v>
      </c>
      <c r="G137" s="319"/>
      <c r="H137" s="319">
        <v>19.416482729630658</v>
      </c>
      <c r="I137" s="319">
        <v>17.202877206708592</v>
      </c>
      <c r="J137" s="468">
        <v>2.2136055229220659</v>
      </c>
      <c r="K137" s="319"/>
      <c r="L137" s="319">
        <v>3.874884844939027</v>
      </c>
    </row>
    <row r="138" spans="1:13" x14ac:dyDescent="0.35">
      <c r="A138" s="286">
        <v>1286</v>
      </c>
      <c r="B138" s="287" t="s">
        <v>640</v>
      </c>
      <c r="C138" s="58" t="s">
        <v>203</v>
      </c>
      <c r="D138" s="319">
        <v>0</v>
      </c>
      <c r="E138" s="319">
        <v>0</v>
      </c>
      <c r="F138" s="319">
        <v>0</v>
      </c>
      <c r="G138" s="319"/>
      <c r="H138" s="319">
        <v>0</v>
      </c>
      <c r="I138" s="319">
        <v>0</v>
      </c>
      <c r="J138" s="468">
        <v>0</v>
      </c>
      <c r="K138" s="319"/>
      <c r="L138" s="319">
        <v>0</v>
      </c>
    </row>
    <row r="139" spans="1:13" x14ac:dyDescent="0.35">
      <c r="A139" s="286">
        <v>1031</v>
      </c>
      <c r="B139" s="287" t="s">
        <v>640</v>
      </c>
      <c r="C139" s="58" t="s">
        <v>204</v>
      </c>
      <c r="D139" s="319">
        <v>73</v>
      </c>
      <c r="E139" s="319">
        <v>46</v>
      </c>
      <c r="F139" s="319">
        <v>27</v>
      </c>
      <c r="G139" s="319"/>
      <c r="H139" s="319">
        <v>23.531551240324557</v>
      </c>
      <c r="I139" s="319">
        <v>14.828100781574378</v>
      </c>
      <c r="J139" s="468">
        <v>8.7034504587501793</v>
      </c>
      <c r="K139" s="319"/>
      <c r="L139" s="319">
        <v>51.057019191164478</v>
      </c>
    </row>
    <row r="140" spans="1:13" x14ac:dyDescent="0.35">
      <c r="A140" s="286">
        <v>1304</v>
      </c>
      <c r="B140" s="287" t="s">
        <v>640</v>
      </c>
      <c r="C140" s="58" t="s">
        <v>205</v>
      </c>
      <c r="D140" s="319">
        <v>80</v>
      </c>
      <c r="E140" s="319">
        <v>34</v>
      </c>
      <c r="F140" s="319">
        <v>0</v>
      </c>
      <c r="G140" s="319"/>
      <c r="H140" s="319">
        <v>0</v>
      </c>
      <c r="I140" s="319">
        <v>0</v>
      </c>
      <c r="J140" s="468">
        <v>0</v>
      </c>
      <c r="K140" s="319"/>
      <c r="L140" s="319">
        <v>0</v>
      </c>
    </row>
    <row r="141" spans="1:13" x14ac:dyDescent="0.35">
      <c r="A141" s="286">
        <v>8800</v>
      </c>
      <c r="B141" s="287" t="s">
        <v>640</v>
      </c>
      <c r="C141" s="58" t="s">
        <v>207</v>
      </c>
      <c r="D141" s="319">
        <v>0</v>
      </c>
      <c r="E141" s="319">
        <v>0</v>
      </c>
      <c r="F141" s="319">
        <v>0</v>
      </c>
      <c r="G141" s="319"/>
      <c r="H141" s="319">
        <v>0</v>
      </c>
      <c r="I141" s="319">
        <v>0</v>
      </c>
      <c r="J141" s="468">
        <v>0</v>
      </c>
      <c r="K141" s="319"/>
      <c r="L141" s="319">
        <v>-9.1862165474088708E-2</v>
      </c>
    </row>
    <row r="142" spans="1:13" x14ac:dyDescent="0.35">
      <c r="A142" s="286">
        <v>5000</v>
      </c>
      <c r="B142" s="287" t="s">
        <v>640</v>
      </c>
      <c r="C142" s="58" t="s">
        <v>208</v>
      </c>
      <c r="D142" s="319">
        <v>954</v>
      </c>
      <c r="E142" s="319">
        <v>1703</v>
      </c>
      <c r="F142" s="319">
        <v>-749</v>
      </c>
      <c r="G142" s="319"/>
      <c r="H142" s="319">
        <v>13.054623292133728</v>
      </c>
      <c r="I142" s="319">
        <v>23.304007826523833</v>
      </c>
      <c r="J142" s="468">
        <v>-10.249384534390105</v>
      </c>
      <c r="K142" s="319"/>
      <c r="L142" s="319">
        <v>-14.726162437186893</v>
      </c>
    </row>
    <row r="143" spans="1:13" x14ac:dyDescent="0.35">
      <c r="A143" s="286">
        <v>154</v>
      </c>
      <c r="B143" s="287" t="s">
        <v>640</v>
      </c>
      <c r="C143" s="58" t="s">
        <v>209</v>
      </c>
      <c r="D143" s="319">
        <v>28</v>
      </c>
      <c r="E143" s="319">
        <v>18</v>
      </c>
      <c r="F143" s="319">
        <v>0</v>
      </c>
      <c r="G143" s="319"/>
      <c r="H143" s="319">
        <v>0</v>
      </c>
      <c r="I143" s="319">
        <v>0</v>
      </c>
      <c r="J143" s="468">
        <v>0</v>
      </c>
      <c r="K143" s="319"/>
      <c r="L143" s="319">
        <v>0</v>
      </c>
    </row>
    <row r="144" spans="1:13" x14ac:dyDescent="0.35">
      <c r="A144" s="286">
        <v>1054</v>
      </c>
      <c r="B144" s="287" t="s">
        <v>640</v>
      </c>
      <c r="C144" s="58" t="s">
        <v>210</v>
      </c>
      <c r="D144" s="319">
        <v>0</v>
      </c>
      <c r="E144" s="319">
        <v>0</v>
      </c>
      <c r="F144" s="319">
        <v>0</v>
      </c>
      <c r="G144" s="319"/>
      <c r="H144" s="319">
        <v>0</v>
      </c>
      <c r="I144" s="319">
        <v>0</v>
      </c>
      <c r="J144" s="468">
        <v>0</v>
      </c>
      <c r="K144" s="319"/>
      <c r="L144" s="319">
        <v>0</v>
      </c>
    </row>
    <row r="145" spans="1:12" x14ac:dyDescent="0.35">
      <c r="A145" s="286"/>
      <c r="B145" s="287"/>
      <c r="C145" s="58"/>
      <c r="D145" s="319"/>
      <c r="E145" s="319"/>
      <c r="F145" s="319"/>
      <c r="G145" s="319"/>
      <c r="H145" s="319"/>
      <c r="I145" s="319"/>
      <c r="J145" s="468"/>
      <c r="K145" s="319"/>
      <c r="L145" s="319"/>
    </row>
    <row r="146" spans="1:12" x14ac:dyDescent="0.35">
      <c r="A146" s="286"/>
      <c r="B146" s="287"/>
      <c r="C146" s="58" t="s">
        <v>538</v>
      </c>
      <c r="D146" s="319"/>
      <c r="E146" s="319"/>
      <c r="F146" s="319"/>
      <c r="G146" s="319"/>
      <c r="H146" s="319"/>
      <c r="I146" s="319"/>
      <c r="J146" s="468"/>
      <c r="K146" s="319"/>
      <c r="L146" s="319"/>
    </row>
    <row r="147" spans="1:12" x14ac:dyDescent="0.35">
      <c r="A147" s="286">
        <v>69</v>
      </c>
      <c r="B147" s="287" t="s">
        <v>645</v>
      </c>
      <c r="C147" s="58" t="s">
        <v>567</v>
      </c>
      <c r="D147" s="319">
        <v>0</v>
      </c>
      <c r="E147" s="319">
        <v>0</v>
      </c>
      <c r="F147" s="319">
        <v>0</v>
      </c>
      <c r="G147" s="319"/>
      <c r="H147" s="319">
        <v>0</v>
      </c>
      <c r="I147" s="319">
        <v>0</v>
      </c>
      <c r="J147" s="468">
        <v>0</v>
      </c>
      <c r="K147" s="319"/>
      <c r="L147" s="319">
        <v>12.761826940911133</v>
      </c>
    </row>
    <row r="148" spans="1:12" x14ac:dyDescent="0.35">
      <c r="A148" s="286">
        <v>38</v>
      </c>
      <c r="B148" s="287" t="s">
        <v>645</v>
      </c>
      <c r="C148" s="58" t="s">
        <v>221</v>
      </c>
      <c r="D148" s="319">
        <v>17</v>
      </c>
      <c r="E148" s="319">
        <v>17</v>
      </c>
      <c r="F148" s="319">
        <v>6</v>
      </c>
      <c r="G148" s="319"/>
      <c r="H148" s="319">
        <v>9.1610612536395344</v>
      </c>
      <c r="I148" s="319">
        <v>5.9277455170608757</v>
      </c>
      <c r="J148" s="468">
        <v>3.2333157365786587</v>
      </c>
      <c r="K148" s="319"/>
      <c r="L148" s="319">
        <v>-4.1731328440108566</v>
      </c>
    </row>
    <row r="149" spans="1:12" x14ac:dyDescent="0.35">
      <c r="A149" s="286">
        <v>33</v>
      </c>
      <c r="B149" s="287" t="s">
        <v>645</v>
      </c>
      <c r="C149" s="58" t="s">
        <v>222</v>
      </c>
      <c r="D149" s="319">
        <v>12</v>
      </c>
      <c r="E149" s="319">
        <v>12</v>
      </c>
      <c r="F149" s="319">
        <v>-7</v>
      </c>
      <c r="G149" s="319"/>
      <c r="H149" s="319">
        <v>4.1736194451221076</v>
      </c>
      <c r="I149" s="319">
        <v>6.6082307881100038</v>
      </c>
      <c r="J149" s="468">
        <v>-2.4346113429878962</v>
      </c>
      <c r="K149" s="319"/>
      <c r="L149" s="319">
        <v>-10.773502994341868</v>
      </c>
    </row>
    <row r="150" spans="1:12" x14ac:dyDescent="0.35">
      <c r="A150" s="286">
        <v>41</v>
      </c>
      <c r="B150" s="287" t="s">
        <v>645</v>
      </c>
      <c r="C150" s="58" t="s">
        <v>223</v>
      </c>
      <c r="D150" s="319">
        <v>0</v>
      </c>
      <c r="E150" s="319">
        <v>0</v>
      </c>
      <c r="F150" s="319">
        <v>0</v>
      </c>
      <c r="G150" s="319"/>
      <c r="H150" s="319">
        <v>0</v>
      </c>
      <c r="I150" s="319">
        <v>0</v>
      </c>
      <c r="J150" s="468">
        <v>0</v>
      </c>
      <c r="K150" s="319"/>
      <c r="L150" s="319">
        <v>8.6857093514647854</v>
      </c>
    </row>
    <row r="151" spans="1:12" x14ac:dyDescent="0.35">
      <c r="A151" s="286">
        <v>71</v>
      </c>
      <c r="B151" s="287" t="s">
        <v>645</v>
      </c>
      <c r="C151" s="58" t="s">
        <v>226</v>
      </c>
      <c r="D151" s="319">
        <v>25</v>
      </c>
      <c r="E151" s="319">
        <v>25</v>
      </c>
      <c r="F151" s="319">
        <v>-9</v>
      </c>
      <c r="G151" s="319"/>
      <c r="H151" s="319">
        <v>14.983111858685431</v>
      </c>
      <c r="I151" s="319">
        <v>20.377032127812186</v>
      </c>
      <c r="J151" s="468">
        <v>-5.3939202691267543</v>
      </c>
      <c r="K151" s="319"/>
      <c r="L151" s="319">
        <v>27.160186528476256</v>
      </c>
    </row>
    <row r="152" spans="1:12" x14ac:dyDescent="0.35">
      <c r="A152" s="286">
        <v>76</v>
      </c>
      <c r="B152" s="287" t="s">
        <v>645</v>
      </c>
      <c r="C152" s="58" t="s">
        <v>227</v>
      </c>
      <c r="D152" s="319">
        <v>28</v>
      </c>
      <c r="E152" s="319">
        <v>28</v>
      </c>
      <c r="F152" s="319">
        <v>-6</v>
      </c>
      <c r="G152" s="319"/>
      <c r="H152" s="319">
        <v>20.316707563667997</v>
      </c>
      <c r="I152" s="319">
        <v>24.670287755882569</v>
      </c>
      <c r="J152" s="468">
        <v>-4.3535801922145723</v>
      </c>
      <c r="K152" s="319"/>
      <c r="L152" s="319">
        <v>8.2253641764907304</v>
      </c>
    </row>
    <row r="153" spans="1:12" x14ac:dyDescent="0.35">
      <c r="A153" s="286">
        <v>30</v>
      </c>
      <c r="B153" s="287" t="s">
        <v>645</v>
      </c>
      <c r="C153" s="58" t="s">
        <v>228</v>
      </c>
      <c r="D153" s="319">
        <v>33</v>
      </c>
      <c r="E153" s="319">
        <v>33</v>
      </c>
      <c r="F153" s="319">
        <v>-11</v>
      </c>
      <c r="G153" s="319"/>
      <c r="H153" s="319">
        <v>10.085260642315012</v>
      </c>
      <c r="I153" s="319">
        <v>13.447014189753348</v>
      </c>
      <c r="J153" s="468">
        <v>-3.3617535474383367</v>
      </c>
      <c r="K153" s="319"/>
      <c r="L153" s="319">
        <v>-6.996114746178038</v>
      </c>
    </row>
    <row r="154" spans="1:12" x14ac:dyDescent="0.35">
      <c r="A154" s="286">
        <v>20</v>
      </c>
      <c r="B154" s="287" t="s">
        <v>645</v>
      </c>
      <c r="C154" s="58" t="s">
        <v>230</v>
      </c>
      <c r="D154" s="319">
        <v>57</v>
      </c>
      <c r="E154" s="319">
        <v>57</v>
      </c>
      <c r="F154" s="319">
        <v>9</v>
      </c>
      <c r="G154" s="319"/>
      <c r="H154" s="319">
        <v>13.53969230937218</v>
      </c>
      <c r="I154" s="319">
        <v>11.401846155260781</v>
      </c>
      <c r="J154" s="468">
        <v>2.1378461541113989</v>
      </c>
      <c r="K154" s="319"/>
      <c r="L154" s="319">
        <v>-3.5065427696658267</v>
      </c>
    </row>
    <row r="155" spans="1:12" x14ac:dyDescent="0.35">
      <c r="A155" s="286">
        <v>8</v>
      </c>
      <c r="B155" s="287" t="s">
        <v>645</v>
      </c>
      <c r="C155" s="58" t="s">
        <v>231</v>
      </c>
      <c r="D155" s="319">
        <v>34</v>
      </c>
      <c r="E155" s="319">
        <v>34</v>
      </c>
      <c r="F155" s="319">
        <v>-20</v>
      </c>
      <c r="G155" s="319"/>
      <c r="H155" s="319">
        <v>10.160643060771928</v>
      </c>
      <c r="I155" s="319">
        <v>16.137491920049534</v>
      </c>
      <c r="J155" s="468">
        <v>-5.9768488592776059</v>
      </c>
      <c r="K155" s="319"/>
      <c r="L155" s="319">
        <v>-1.4774770380134239</v>
      </c>
    </row>
    <row r="156" spans="1:12" x14ac:dyDescent="0.35">
      <c r="A156" s="286">
        <v>1</v>
      </c>
      <c r="B156" s="287" t="s">
        <v>645</v>
      </c>
      <c r="C156" s="58" t="s">
        <v>232</v>
      </c>
      <c r="D156" s="319">
        <v>26</v>
      </c>
      <c r="E156" s="319">
        <v>26</v>
      </c>
      <c r="F156" s="319">
        <v>-4</v>
      </c>
      <c r="G156" s="319"/>
      <c r="H156" s="319">
        <v>7.9578558151007508</v>
      </c>
      <c r="I156" s="319">
        <v>9.1821413251162518</v>
      </c>
      <c r="J156" s="468">
        <v>-1.224285510015501</v>
      </c>
      <c r="K156" s="319"/>
      <c r="L156" s="319">
        <v>15.309690302743828</v>
      </c>
    </row>
    <row r="157" spans="1:12" x14ac:dyDescent="0.35">
      <c r="A157" s="286">
        <v>3</v>
      </c>
      <c r="B157" s="287" t="s">
        <v>645</v>
      </c>
      <c r="C157" s="58" t="s">
        <v>233</v>
      </c>
      <c r="D157" s="319">
        <v>22</v>
      </c>
      <c r="E157" s="319">
        <v>22</v>
      </c>
      <c r="F157" s="319">
        <v>-9</v>
      </c>
      <c r="G157" s="319"/>
      <c r="H157" s="319">
        <v>16.13970330942578</v>
      </c>
      <c r="I157" s="319">
        <v>22.742309208736323</v>
      </c>
      <c r="J157" s="468">
        <v>-6.602605899310543</v>
      </c>
      <c r="K157" s="319"/>
      <c r="L157" s="319">
        <v>-5.3150977489449893</v>
      </c>
    </row>
    <row r="158" spans="1:12" x14ac:dyDescent="0.35">
      <c r="A158" s="286">
        <v>78</v>
      </c>
      <c r="B158" s="287" t="s">
        <v>645</v>
      </c>
      <c r="C158" s="58" t="s">
        <v>235</v>
      </c>
      <c r="D158" s="319">
        <v>0</v>
      </c>
      <c r="E158" s="319">
        <v>0</v>
      </c>
      <c r="F158" s="319">
        <v>0</v>
      </c>
      <c r="G158" s="319"/>
      <c r="H158" s="319">
        <v>0</v>
      </c>
      <c r="I158" s="319">
        <v>0</v>
      </c>
      <c r="J158" s="468">
        <v>0</v>
      </c>
      <c r="K158" s="319"/>
      <c r="L158" s="319">
        <v>19.138752671967719</v>
      </c>
    </row>
    <row r="159" spans="1:12" x14ac:dyDescent="0.35">
      <c r="A159" s="286">
        <v>12</v>
      </c>
      <c r="B159" s="287" t="s">
        <v>645</v>
      </c>
      <c r="C159" s="58" t="s">
        <v>236</v>
      </c>
      <c r="D159" s="319">
        <v>11</v>
      </c>
      <c r="E159" s="319">
        <v>11</v>
      </c>
      <c r="F159" s="319">
        <v>-1</v>
      </c>
      <c r="G159" s="319"/>
      <c r="H159" s="319">
        <v>6.3740845760548064</v>
      </c>
      <c r="I159" s="319">
        <v>6.9535468102416074</v>
      </c>
      <c r="J159" s="468">
        <v>-0.57946223418680098</v>
      </c>
      <c r="K159" s="319"/>
      <c r="L159" s="319">
        <v>1.2116555316846003</v>
      </c>
    </row>
    <row r="160" spans="1:12" x14ac:dyDescent="0.35">
      <c r="A160" s="286">
        <v>25</v>
      </c>
      <c r="B160" s="287" t="s">
        <v>645</v>
      </c>
      <c r="C160" s="58" t="s">
        <v>239</v>
      </c>
      <c r="D160" s="319">
        <v>20</v>
      </c>
      <c r="E160" s="319">
        <v>20</v>
      </c>
      <c r="F160" s="319">
        <v>-16</v>
      </c>
      <c r="G160" s="319"/>
      <c r="H160" s="319">
        <v>7.7870793753017145</v>
      </c>
      <c r="I160" s="319">
        <v>14.016742875543086</v>
      </c>
      <c r="J160" s="468">
        <v>-6.2296635002413714</v>
      </c>
      <c r="K160" s="319"/>
      <c r="L160" s="319">
        <v>-10.456879539123909</v>
      </c>
    </row>
    <row r="161" spans="1:12" x14ac:dyDescent="0.35">
      <c r="A161" s="286">
        <v>36</v>
      </c>
      <c r="B161" s="287" t="s">
        <v>645</v>
      </c>
      <c r="C161" s="58" t="s">
        <v>240</v>
      </c>
      <c r="D161" s="319">
        <v>32</v>
      </c>
      <c r="E161" s="319">
        <v>32</v>
      </c>
      <c r="F161" s="319">
        <v>-19</v>
      </c>
      <c r="G161" s="319"/>
      <c r="H161" s="319">
        <v>15.575524604967436</v>
      </c>
      <c r="I161" s="319">
        <v>24.823492339166854</v>
      </c>
      <c r="J161" s="468">
        <v>-9.2479677341994186</v>
      </c>
      <c r="K161" s="319"/>
      <c r="L161" s="319">
        <v>-0.66439347143064209</v>
      </c>
    </row>
    <row r="162" spans="1:12" x14ac:dyDescent="0.35">
      <c r="A162" s="286">
        <v>15</v>
      </c>
      <c r="B162" s="287" t="s">
        <v>645</v>
      </c>
      <c r="C162" s="58" t="s">
        <v>241</v>
      </c>
      <c r="D162" s="319">
        <v>54</v>
      </c>
      <c r="E162" s="319">
        <v>54</v>
      </c>
      <c r="F162" s="319">
        <v>-36</v>
      </c>
      <c r="G162" s="319"/>
      <c r="H162" s="319">
        <v>12.339753922128727</v>
      </c>
      <c r="I162" s="319">
        <v>20.566256536881212</v>
      </c>
      <c r="J162" s="468">
        <v>-8.2265026147524853</v>
      </c>
      <c r="K162" s="319"/>
      <c r="L162" s="319">
        <v>4.1406729827587512</v>
      </c>
    </row>
    <row r="163" spans="1:12" x14ac:dyDescent="0.35">
      <c r="A163" s="286">
        <v>19</v>
      </c>
      <c r="B163" s="287" t="s">
        <v>645</v>
      </c>
      <c r="C163" s="58" t="s">
        <v>242</v>
      </c>
      <c r="D163" s="319">
        <v>35</v>
      </c>
      <c r="E163" s="319">
        <v>35</v>
      </c>
      <c r="F163" s="319">
        <v>6</v>
      </c>
      <c r="G163" s="319"/>
      <c r="H163" s="319">
        <v>15.283700805962107</v>
      </c>
      <c r="I163" s="319">
        <v>12.663637810654318</v>
      </c>
      <c r="J163" s="468">
        <v>2.620062995307789</v>
      </c>
      <c r="K163" s="319"/>
      <c r="L163" s="319">
        <v>-2.9929852949732654</v>
      </c>
    </row>
    <row r="164" spans="1:12" x14ac:dyDescent="0.35">
      <c r="A164" s="286">
        <v>18</v>
      </c>
      <c r="B164" s="287" t="s">
        <v>645</v>
      </c>
      <c r="C164" s="58" t="s">
        <v>244</v>
      </c>
      <c r="D164" s="319">
        <v>111</v>
      </c>
      <c r="E164" s="319">
        <v>111</v>
      </c>
      <c r="F164" s="319">
        <v>34</v>
      </c>
      <c r="G164" s="319"/>
      <c r="H164" s="319">
        <v>31.871741534360286</v>
      </c>
      <c r="I164" s="319">
        <v>22.109226109421101</v>
      </c>
      <c r="J164" s="468">
        <v>9.7625154249391848</v>
      </c>
      <c r="K164" s="319"/>
      <c r="L164" s="319">
        <v>-6.5001124761698028</v>
      </c>
    </row>
    <row r="165" spans="1:12" x14ac:dyDescent="0.35">
      <c r="A165" s="286">
        <v>50</v>
      </c>
      <c r="B165" s="287" t="s">
        <v>645</v>
      </c>
      <c r="C165" s="58" t="s">
        <v>245</v>
      </c>
      <c r="D165" s="319">
        <v>17</v>
      </c>
      <c r="E165" s="319">
        <v>17</v>
      </c>
      <c r="F165" s="319">
        <v>17</v>
      </c>
      <c r="G165" s="319"/>
      <c r="H165" s="319">
        <v>14.378187134127508</v>
      </c>
      <c r="I165" s="319">
        <v>0</v>
      </c>
      <c r="J165" s="468">
        <v>14.378187134127508</v>
      </c>
      <c r="K165" s="319"/>
      <c r="L165" s="319">
        <v>12.077677192667107</v>
      </c>
    </row>
    <row r="166" spans="1:12" x14ac:dyDescent="0.35">
      <c r="A166" s="286">
        <v>13</v>
      </c>
      <c r="B166" s="287" t="s">
        <v>645</v>
      </c>
      <c r="C166" s="58" t="s">
        <v>247</v>
      </c>
      <c r="D166" s="319">
        <v>11</v>
      </c>
      <c r="E166" s="319">
        <v>11</v>
      </c>
      <c r="F166" s="319">
        <v>-1</v>
      </c>
      <c r="G166" s="319"/>
      <c r="H166" s="319">
        <v>5.5009363721702726</v>
      </c>
      <c r="I166" s="319">
        <v>6.0010214969130251</v>
      </c>
      <c r="J166" s="468">
        <v>-0.50008512474275246</v>
      </c>
      <c r="K166" s="319"/>
      <c r="L166" s="319">
        <v>2.997510237708056</v>
      </c>
    </row>
    <row r="167" spans="1:12" x14ac:dyDescent="0.35">
      <c r="A167" s="286">
        <v>4</v>
      </c>
      <c r="B167" s="287" t="s">
        <v>645</v>
      </c>
      <c r="C167" s="58" t="s">
        <v>304</v>
      </c>
      <c r="D167" s="319">
        <v>34</v>
      </c>
      <c r="E167" s="319">
        <v>34</v>
      </c>
      <c r="F167" s="319">
        <v>2</v>
      </c>
      <c r="G167" s="319"/>
      <c r="H167" s="319">
        <v>8.2170756098396751</v>
      </c>
      <c r="I167" s="319">
        <v>7.7337182210255762</v>
      </c>
      <c r="J167" s="468">
        <v>0.48335738881409895</v>
      </c>
      <c r="K167" s="319"/>
      <c r="L167" s="319">
        <v>11.239267683399827</v>
      </c>
    </row>
    <row r="168" spans="1:12" x14ac:dyDescent="0.35">
      <c r="A168" s="286">
        <v>73</v>
      </c>
      <c r="B168" s="287" t="s">
        <v>645</v>
      </c>
      <c r="C168" s="58" t="s">
        <v>314</v>
      </c>
      <c r="D168" s="319">
        <v>85</v>
      </c>
      <c r="E168" s="319">
        <v>85</v>
      </c>
      <c r="F168" s="319">
        <v>-3</v>
      </c>
      <c r="G168" s="319"/>
      <c r="H168" s="319">
        <v>26.20030152088248</v>
      </c>
      <c r="I168" s="319">
        <v>27.125018045148916</v>
      </c>
      <c r="J168" s="468">
        <v>-0.92471652426643658</v>
      </c>
      <c r="K168" s="319"/>
      <c r="L168" s="319">
        <v>8.0585962701406046</v>
      </c>
    </row>
    <row r="169" spans="1:12" x14ac:dyDescent="0.35">
      <c r="A169" s="286">
        <v>26</v>
      </c>
      <c r="B169" s="287" t="s">
        <v>645</v>
      </c>
      <c r="C169" s="58" t="s">
        <v>248</v>
      </c>
      <c r="D169" s="319">
        <v>122</v>
      </c>
      <c r="E169" s="319">
        <v>122</v>
      </c>
      <c r="F169" s="319">
        <v>35</v>
      </c>
      <c r="G169" s="319"/>
      <c r="H169" s="319">
        <v>18.477896431105417</v>
      </c>
      <c r="I169" s="319">
        <v>13.176860569722715</v>
      </c>
      <c r="J169" s="468">
        <v>5.3010358613827027</v>
      </c>
      <c r="K169" s="319"/>
      <c r="L169" s="319">
        <v>-4.8981571359176161</v>
      </c>
    </row>
    <row r="170" spans="1:12" x14ac:dyDescent="0.35">
      <c r="A170" s="286">
        <v>14</v>
      </c>
      <c r="B170" s="287" t="s">
        <v>645</v>
      </c>
      <c r="C170" s="58" t="s">
        <v>249</v>
      </c>
      <c r="D170" s="319">
        <v>33</v>
      </c>
      <c r="E170" s="319">
        <v>33</v>
      </c>
      <c r="F170" s="319">
        <v>8</v>
      </c>
      <c r="G170" s="319"/>
      <c r="H170" s="319">
        <v>14.608052155835058</v>
      </c>
      <c r="I170" s="319">
        <v>11.066706178662924</v>
      </c>
      <c r="J170" s="468">
        <v>3.5413459771721332</v>
      </c>
      <c r="K170" s="319"/>
      <c r="L170" s="319">
        <v>4.4249117984765824</v>
      </c>
    </row>
    <row r="171" spans="1:12" x14ac:dyDescent="0.35">
      <c r="A171" s="286">
        <v>52</v>
      </c>
      <c r="B171" s="287" t="s">
        <v>645</v>
      </c>
      <c r="C171" s="58" t="s">
        <v>250</v>
      </c>
      <c r="D171" s="319">
        <v>14</v>
      </c>
      <c r="E171" s="319">
        <v>14</v>
      </c>
      <c r="F171" s="319">
        <v>-74</v>
      </c>
      <c r="G171" s="319"/>
      <c r="H171" s="319">
        <v>10.63475720525614</v>
      </c>
      <c r="I171" s="319">
        <v>66.847045290181455</v>
      </c>
      <c r="J171" s="468">
        <v>-56.212288084925319</v>
      </c>
      <c r="K171" s="319"/>
      <c r="L171" s="319">
        <v>-48.919883144178243</v>
      </c>
    </row>
    <row r="172" spans="1:12" x14ac:dyDescent="0.35">
      <c r="A172" s="286">
        <v>2</v>
      </c>
      <c r="B172" s="287" t="s">
        <v>645</v>
      </c>
      <c r="C172" s="58" t="s">
        <v>251</v>
      </c>
      <c r="D172" s="319">
        <v>19</v>
      </c>
      <c r="E172" s="319">
        <v>19</v>
      </c>
      <c r="F172" s="319">
        <v>9</v>
      </c>
      <c r="G172" s="319"/>
      <c r="H172" s="319">
        <v>12.884021923397427</v>
      </c>
      <c r="I172" s="319">
        <v>6.7810641702091718</v>
      </c>
      <c r="J172" s="468">
        <v>6.1029577531882548</v>
      </c>
      <c r="K172" s="319"/>
      <c r="L172" s="319">
        <v>-3.8258764048320151</v>
      </c>
    </row>
    <row r="173" spans="1:12" x14ac:dyDescent="0.35">
      <c r="A173" s="286">
        <v>42</v>
      </c>
      <c r="B173" s="287" t="s">
        <v>645</v>
      </c>
      <c r="C173" s="58" t="s">
        <v>252</v>
      </c>
      <c r="D173" s="319">
        <v>11</v>
      </c>
      <c r="E173" s="319">
        <v>11</v>
      </c>
      <c r="F173" s="319">
        <v>-7</v>
      </c>
      <c r="G173" s="319"/>
      <c r="H173" s="319">
        <v>9.2337747954165756</v>
      </c>
      <c r="I173" s="319">
        <v>15.10981330159076</v>
      </c>
      <c r="J173" s="468">
        <v>-5.8760385061741847</v>
      </c>
      <c r="K173" s="319"/>
      <c r="L173" s="319">
        <v>-3.2234268376726956</v>
      </c>
    </row>
    <row r="174" spans="1:12" x14ac:dyDescent="0.35">
      <c r="A174" s="286">
        <v>56</v>
      </c>
      <c r="B174" s="287" t="s">
        <v>645</v>
      </c>
      <c r="C174" s="58" t="s">
        <v>253</v>
      </c>
      <c r="D174" s="319">
        <v>34</v>
      </c>
      <c r="E174" s="319">
        <v>34</v>
      </c>
      <c r="F174" s="319">
        <v>1</v>
      </c>
      <c r="G174" s="319"/>
      <c r="H174" s="319">
        <v>14.212015830617684</v>
      </c>
      <c r="I174" s="319">
        <v>13.794015365011282</v>
      </c>
      <c r="J174" s="468">
        <v>0.41800046560640247</v>
      </c>
      <c r="K174" s="319"/>
      <c r="L174" s="319">
        <v>6.9120556992674702</v>
      </c>
    </row>
    <row r="175" spans="1:12" x14ac:dyDescent="0.35">
      <c r="A175" s="286">
        <v>68</v>
      </c>
      <c r="B175" s="287" t="s">
        <v>645</v>
      </c>
      <c r="C175" s="58" t="s">
        <v>568</v>
      </c>
      <c r="D175" s="319">
        <v>0</v>
      </c>
      <c r="E175" s="319">
        <v>0</v>
      </c>
      <c r="F175" s="319">
        <v>0</v>
      </c>
      <c r="G175" s="319"/>
      <c r="H175" s="319">
        <v>0</v>
      </c>
      <c r="I175" s="319">
        <v>0</v>
      </c>
      <c r="J175" s="468">
        <v>0</v>
      </c>
      <c r="K175" s="319"/>
      <c r="L175" s="319">
        <v>10.924791302307687</v>
      </c>
    </row>
    <row r="176" spans="1:12" x14ac:dyDescent="0.35">
      <c r="A176" s="286">
        <v>31</v>
      </c>
      <c r="B176" s="287" t="s">
        <v>645</v>
      </c>
      <c r="C176" s="58" t="s">
        <v>254</v>
      </c>
      <c r="D176" s="319">
        <v>19</v>
      </c>
      <c r="E176" s="319">
        <v>19</v>
      </c>
      <c r="F176" s="319">
        <v>19</v>
      </c>
      <c r="G176" s="319"/>
      <c r="H176" s="319">
        <v>33.769511995982548</v>
      </c>
      <c r="I176" s="319">
        <v>0</v>
      </c>
      <c r="J176" s="468">
        <v>33.769511995982548</v>
      </c>
      <c r="K176" s="319"/>
      <c r="L176" s="319">
        <v>-16.520400736981991</v>
      </c>
    </row>
    <row r="177" spans="1:12" x14ac:dyDescent="0.35">
      <c r="A177" s="286">
        <v>6</v>
      </c>
      <c r="B177" s="287" t="s">
        <v>645</v>
      </c>
      <c r="C177" s="58" t="s">
        <v>255</v>
      </c>
      <c r="D177" s="319">
        <v>24</v>
      </c>
      <c r="E177" s="319">
        <v>24</v>
      </c>
      <c r="F177" s="319">
        <v>9</v>
      </c>
      <c r="G177" s="319"/>
      <c r="H177" s="319">
        <v>9.3502235472516269</v>
      </c>
      <c r="I177" s="319">
        <v>5.8438897170322663</v>
      </c>
      <c r="J177" s="468">
        <v>3.5063338302193605</v>
      </c>
      <c r="K177" s="319"/>
      <c r="L177" s="319">
        <v>6.0340109291597175</v>
      </c>
    </row>
    <row r="178" spans="1:12" x14ac:dyDescent="0.35">
      <c r="A178" s="286">
        <v>7</v>
      </c>
      <c r="B178" s="287" t="s">
        <v>645</v>
      </c>
      <c r="C178" s="58" t="s">
        <v>488</v>
      </c>
      <c r="D178" s="319">
        <v>13</v>
      </c>
      <c r="E178" s="319">
        <v>13</v>
      </c>
      <c r="F178" s="319">
        <v>0</v>
      </c>
      <c r="G178" s="319"/>
      <c r="H178" s="319">
        <v>6.7690052584216378</v>
      </c>
      <c r="I178" s="319">
        <v>6.7690052584216378</v>
      </c>
      <c r="J178" s="468">
        <v>0</v>
      </c>
      <c r="K178" s="319"/>
      <c r="L178" s="319">
        <v>14.621051358190739</v>
      </c>
    </row>
    <row r="179" spans="1:12" x14ac:dyDescent="0.35">
      <c r="A179" s="286">
        <v>16</v>
      </c>
      <c r="B179" s="287" t="s">
        <v>645</v>
      </c>
      <c r="C179" s="58" t="s">
        <v>256</v>
      </c>
      <c r="D179" s="319">
        <v>81</v>
      </c>
      <c r="E179" s="319">
        <v>81</v>
      </c>
      <c r="F179" s="319">
        <v>-2</v>
      </c>
      <c r="G179" s="319"/>
      <c r="H179" s="319">
        <v>13.579925465637244</v>
      </c>
      <c r="I179" s="319">
        <v>13.915232267257917</v>
      </c>
      <c r="J179" s="468">
        <v>-0.33530680162067306</v>
      </c>
      <c r="K179" s="319"/>
      <c r="L179" s="319">
        <v>0.25449786243009059</v>
      </c>
    </row>
    <row r="180" spans="1:12" x14ac:dyDescent="0.35">
      <c r="A180" s="286">
        <v>9</v>
      </c>
      <c r="B180" s="287" t="s">
        <v>645</v>
      </c>
      <c r="C180" s="58" t="s">
        <v>315</v>
      </c>
      <c r="D180" s="319">
        <v>55</v>
      </c>
      <c r="E180" s="319">
        <v>55</v>
      </c>
      <c r="F180" s="319">
        <v>6</v>
      </c>
      <c r="G180" s="319"/>
      <c r="H180" s="319">
        <v>11.355842255132057</v>
      </c>
      <c r="I180" s="319">
        <v>10.117023100026744</v>
      </c>
      <c r="J180" s="468">
        <v>1.2388191551053129</v>
      </c>
      <c r="K180" s="319"/>
      <c r="L180" s="319">
        <v>-0.90908678998811754</v>
      </c>
    </row>
    <row r="181" spans="1:12" x14ac:dyDescent="0.35">
      <c r="A181" s="286">
        <v>40</v>
      </c>
      <c r="B181" s="287" t="s">
        <v>645</v>
      </c>
      <c r="C181" s="58" t="s">
        <v>603</v>
      </c>
      <c r="D181" s="319">
        <v>0</v>
      </c>
      <c r="E181" s="319">
        <v>0</v>
      </c>
      <c r="F181" s="319">
        <v>-15</v>
      </c>
      <c r="G181" s="319"/>
      <c r="H181" s="319">
        <v>0</v>
      </c>
      <c r="I181" s="319">
        <v>9.0684972196215572</v>
      </c>
      <c r="J181" s="468">
        <v>-9.0684972196215572</v>
      </c>
      <c r="K181" s="319"/>
      <c r="L181" s="319">
        <v>-21.314595864998513</v>
      </c>
    </row>
    <row r="182" spans="1:12" x14ac:dyDescent="0.35">
      <c r="A182" s="286">
        <v>39</v>
      </c>
      <c r="B182" s="287" t="s">
        <v>645</v>
      </c>
      <c r="C182" s="58" t="s">
        <v>442</v>
      </c>
      <c r="D182" s="319">
        <v>0</v>
      </c>
      <c r="E182" s="319">
        <v>0</v>
      </c>
      <c r="F182" s="319">
        <v>0</v>
      </c>
      <c r="G182" s="319"/>
      <c r="H182" s="319">
        <v>0</v>
      </c>
      <c r="I182" s="319">
        <v>0</v>
      </c>
      <c r="J182" s="468">
        <v>0</v>
      </c>
      <c r="K182" s="319"/>
      <c r="L182" s="319">
        <v>-3.7407717574360468</v>
      </c>
    </row>
    <row r="183" spans="1:12" x14ac:dyDescent="0.35">
      <c r="A183" s="286">
        <v>72</v>
      </c>
      <c r="B183" s="287" t="s">
        <v>645</v>
      </c>
      <c r="C183" s="58" t="s">
        <v>258</v>
      </c>
      <c r="D183" s="319">
        <v>38</v>
      </c>
      <c r="E183" s="319">
        <v>38</v>
      </c>
      <c r="F183" s="319">
        <v>2</v>
      </c>
      <c r="G183" s="319"/>
      <c r="H183" s="319">
        <v>27.242931555068758</v>
      </c>
      <c r="I183" s="319">
        <v>25.8090930521704</v>
      </c>
      <c r="J183" s="468">
        <v>1.4338385028983573</v>
      </c>
      <c r="K183" s="319"/>
      <c r="L183" s="319">
        <v>20.761981521968188</v>
      </c>
    </row>
    <row r="184" spans="1:12" x14ac:dyDescent="0.35">
      <c r="A184" s="286">
        <v>34</v>
      </c>
      <c r="B184" s="287" t="s">
        <v>645</v>
      </c>
      <c r="C184" s="59" t="s">
        <v>260</v>
      </c>
      <c r="D184" s="321">
        <v>16</v>
      </c>
      <c r="E184" s="321">
        <v>16</v>
      </c>
      <c r="F184" s="321">
        <v>-1</v>
      </c>
      <c r="G184" s="321"/>
      <c r="H184" s="321">
        <v>14.248564997644186</v>
      </c>
      <c r="I184" s="321">
        <v>15.139100309996948</v>
      </c>
      <c r="J184" s="469">
        <v>-0.89053531235276218</v>
      </c>
      <c r="K184" s="321"/>
      <c r="L184" s="321">
        <v>16.980727335942458</v>
      </c>
    </row>
    <row r="185" spans="1:12" x14ac:dyDescent="0.35">
      <c r="A185" s="286"/>
      <c r="B185" s="287"/>
      <c r="C185" s="58" t="s">
        <v>299</v>
      </c>
      <c r="D185" s="319"/>
      <c r="E185" s="319"/>
      <c r="F185" s="319"/>
      <c r="G185" s="319"/>
      <c r="H185" s="319"/>
      <c r="I185" s="319"/>
      <c r="J185" s="319"/>
      <c r="K185" s="319"/>
      <c r="L185" s="319"/>
    </row>
    <row r="186" spans="1:12" x14ac:dyDescent="0.35">
      <c r="A186" s="286"/>
      <c r="B186" s="287"/>
      <c r="C186" s="420" t="s">
        <v>734</v>
      </c>
      <c r="D186" s="319"/>
      <c r="E186" s="319"/>
      <c r="F186" s="319"/>
      <c r="G186" s="319"/>
      <c r="H186" s="319"/>
      <c r="I186" s="319"/>
      <c r="J186" s="319"/>
      <c r="K186" s="319"/>
      <c r="L186" s="319"/>
    </row>
    <row r="187" spans="1:12" x14ac:dyDescent="0.35">
      <c r="A187" s="286"/>
      <c r="B187" s="287"/>
      <c r="C187" s="58"/>
      <c r="D187" s="319"/>
      <c r="E187" s="319"/>
      <c r="F187" s="319"/>
      <c r="G187" s="58"/>
      <c r="H187" s="319"/>
      <c r="I187" s="319"/>
      <c r="J187" s="319"/>
      <c r="K187" s="320"/>
      <c r="L187" s="319"/>
    </row>
    <row r="188" spans="1:12" x14ac:dyDescent="0.35">
      <c r="A188" s="286"/>
      <c r="B188" s="287"/>
      <c r="C188" s="58"/>
      <c r="D188" s="319"/>
      <c r="E188" s="319"/>
      <c r="F188" s="319"/>
      <c r="G188" s="58"/>
      <c r="H188" s="319"/>
      <c r="I188" s="319"/>
      <c r="J188" s="319"/>
      <c r="K188" s="320"/>
      <c r="L188" s="319"/>
    </row>
    <row r="189" spans="1:12" x14ac:dyDescent="0.35">
      <c r="A189" s="286"/>
      <c r="B189" s="287"/>
      <c r="C189" s="58"/>
      <c r="D189" s="319"/>
      <c r="E189" s="319"/>
      <c r="F189" s="319"/>
      <c r="G189" s="58"/>
      <c r="H189" s="319"/>
      <c r="I189" s="319"/>
      <c r="J189" s="319"/>
      <c r="K189" s="320"/>
      <c r="L189" s="319"/>
    </row>
    <row r="190" spans="1:12" x14ac:dyDescent="0.35">
      <c r="A190" s="286"/>
      <c r="B190" s="287"/>
      <c r="C190" s="58"/>
      <c r="D190" s="319"/>
      <c r="E190" s="319"/>
      <c r="F190" s="319"/>
      <c r="G190" s="58"/>
      <c r="H190" s="319"/>
      <c r="I190" s="319"/>
      <c r="J190" s="319"/>
      <c r="K190" s="320"/>
      <c r="L190" s="319"/>
    </row>
    <row r="191" spans="1:12" x14ac:dyDescent="0.35">
      <c r="A191" s="286"/>
      <c r="B191" s="287"/>
      <c r="C191" s="58"/>
      <c r="D191" s="319"/>
      <c r="E191" s="319"/>
      <c r="F191" s="319"/>
      <c r="G191" s="58"/>
      <c r="H191" s="319"/>
      <c r="I191" s="319"/>
      <c r="J191" s="319"/>
      <c r="K191" s="320"/>
      <c r="L191" s="319"/>
    </row>
    <row r="192" spans="1:12" x14ac:dyDescent="0.35">
      <c r="A192" s="286"/>
      <c r="B192" s="287"/>
      <c r="C192" s="58"/>
      <c r="D192" s="319"/>
      <c r="E192" s="319"/>
      <c r="F192" s="319"/>
      <c r="G192" s="58"/>
      <c r="H192" s="319"/>
      <c r="I192" s="319"/>
      <c r="J192" s="319"/>
      <c r="K192" s="320"/>
      <c r="L192" s="319"/>
    </row>
    <row r="193" spans="1:12" x14ac:dyDescent="0.35">
      <c r="A193" s="286"/>
      <c r="B193" s="287"/>
      <c r="C193" s="58"/>
      <c r="D193" s="319"/>
      <c r="E193" s="319"/>
      <c r="F193" s="319"/>
      <c r="G193" s="58"/>
      <c r="H193" s="319"/>
      <c r="I193" s="319"/>
      <c r="J193" s="319"/>
      <c r="K193" s="320"/>
      <c r="L193" s="319"/>
    </row>
    <row r="194" spans="1:12" x14ac:dyDescent="0.35">
      <c r="A194" s="286"/>
      <c r="B194" s="287"/>
      <c r="C194" s="58"/>
      <c r="D194" s="319"/>
      <c r="E194" s="319"/>
      <c r="F194" s="319"/>
      <c r="G194" s="58"/>
      <c r="H194" s="319"/>
      <c r="I194" s="319"/>
      <c r="J194" s="319"/>
      <c r="K194" s="320"/>
      <c r="L194" s="319"/>
    </row>
    <row r="195" spans="1:12" x14ac:dyDescent="0.35">
      <c r="A195" s="286"/>
      <c r="B195" s="287"/>
      <c r="C195" s="58"/>
      <c r="D195" s="319"/>
      <c r="E195" s="319"/>
      <c r="F195" s="319"/>
      <c r="G195" s="58"/>
      <c r="H195" s="319"/>
      <c r="I195" s="319"/>
      <c r="J195" s="319"/>
      <c r="K195" s="320"/>
      <c r="L195" s="319"/>
    </row>
    <row r="196" spans="1:12" x14ac:dyDescent="0.35">
      <c r="A196" s="286"/>
      <c r="B196" s="287"/>
      <c r="C196" s="58"/>
      <c r="D196" s="319"/>
      <c r="E196" s="319"/>
      <c r="F196" s="319"/>
      <c r="G196" s="58"/>
      <c r="H196" s="319"/>
      <c r="I196" s="319"/>
      <c r="J196" s="319"/>
      <c r="K196" s="320"/>
      <c r="L196" s="319"/>
    </row>
    <row r="197" spans="1:12" x14ac:dyDescent="0.35">
      <c r="A197" s="286"/>
      <c r="B197" s="287"/>
      <c r="C197" s="58"/>
      <c r="D197" s="319"/>
      <c r="E197" s="319"/>
      <c r="F197" s="319"/>
      <c r="G197" s="58"/>
      <c r="H197" s="319"/>
      <c r="I197" s="319"/>
      <c r="J197" s="319"/>
      <c r="K197" s="320"/>
      <c r="L197" s="319"/>
    </row>
    <row r="198" spans="1:12" x14ac:dyDescent="0.35">
      <c r="A198" s="286"/>
      <c r="B198" s="287"/>
      <c r="C198" s="58"/>
      <c r="D198" s="319"/>
      <c r="E198" s="319"/>
      <c r="F198" s="319"/>
      <c r="G198" s="58"/>
      <c r="H198" s="319"/>
      <c r="I198" s="319"/>
      <c r="J198" s="319"/>
      <c r="K198" s="320"/>
      <c r="L198" s="319"/>
    </row>
    <row r="199" spans="1:12" x14ac:dyDescent="0.35">
      <c r="A199" s="286"/>
      <c r="B199" s="287"/>
      <c r="C199" s="58"/>
      <c r="D199" s="319"/>
      <c r="E199" s="319"/>
      <c r="F199" s="319"/>
      <c r="G199" s="58"/>
      <c r="H199" s="319"/>
      <c r="I199" s="319"/>
      <c r="J199" s="319"/>
      <c r="K199" s="320"/>
      <c r="L199" s="319"/>
    </row>
    <row r="200" spans="1:12" x14ac:dyDescent="0.35">
      <c r="A200" s="286"/>
      <c r="B200" s="287"/>
      <c r="C200" s="58"/>
      <c r="D200" s="319"/>
      <c r="E200" s="319"/>
      <c r="F200" s="319"/>
      <c r="G200" s="58"/>
      <c r="H200" s="319"/>
      <c r="I200" s="319"/>
      <c r="J200" s="319"/>
      <c r="K200" s="320"/>
      <c r="L200" s="319"/>
    </row>
    <row r="201" spans="1:12" x14ac:dyDescent="0.35">
      <c r="A201" s="286"/>
      <c r="B201" s="287"/>
      <c r="C201" s="58"/>
      <c r="D201" s="319"/>
      <c r="E201" s="319"/>
      <c r="F201" s="319"/>
      <c r="G201" s="58"/>
      <c r="H201" s="319"/>
      <c r="I201" s="319"/>
      <c r="J201" s="319"/>
      <c r="K201" s="320"/>
      <c r="L201" s="319"/>
    </row>
    <row r="202" spans="1:12" x14ac:dyDescent="0.35">
      <c r="A202" s="286"/>
      <c r="B202" s="287"/>
      <c r="C202" s="58"/>
      <c r="D202" s="319"/>
      <c r="E202" s="319"/>
      <c r="F202" s="319"/>
      <c r="G202" s="58"/>
      <c r="H202" s="319"/>
      <c r="I202" s="319"/>
      <c r="J202" s="319"/>
      <c r="K202" s="320"/>
      <c r="L202" s="319"/>
    </row>
    <row r="203" spans="1:12" x14ac:dyDescent="0.35">
      <c r="A203" s="286"/>
      <c r="B203" s="287"/>
      <c r="C203" s="58"/>
      <c r="D203" s="319"/>
      <c r="E203" s="319"/>
      <c r="F203" s="319"/>
      <c r="G203" s="58"/>
      <c r="H203" s="319"/>
      <c r="I203" s="319"/>
      <c r="J203" s="319"/>
      <c r="K203" s="320"/>
      <c r="L203" s="319"/>
    </row>
    <row r="204" spans="1:12" x14ac:dyDescent="0.35">
      <c r="A204" s="286"/>
      <c r="B204" s="287"/>
      <c r="C204" s="58"/>
      <c r="D204" s="319"/>
      <c r="E204" s="319"/>
      <c r="F204" s="319"/>
      <c r="G204" s="58"/>
      <c r="H204" s="319"/>
      <c r="I204" s="319"/>
      <c r="J204" s="319"/>
      <c r="K204" s="320"/>
      <c r="L204" s="319"/>
    </row>
    <row r="205" spans="1:12" x14ac:dyDescent="0.35">
      <c r="A205" s="286"/>
      <c r="B205" s="287"/>
      <c r="C205" s="58"/>
      <c r="D205" s="319"/>
      <c r="E205" s="319"/>
      <c r="F205" s="319"/>
      <c r="G205" s="58"/>
      <c r="H205" s="319"/>
      <c r="I205" s="319"/>
      <c r="J205" s="319"/>
      <c r="K205" s="320"/>
      <c r="L205" s="319"/>
    </row>
    <row r="206" spans="1:12" x14ac:dyDescent="0.35">
      <c r="A206" s="286"/>
      <c r="B206" s="287"/>
      <c r="C206" s="58"/>
      <c r="D206" s="319"/>
      <c r="E206" s="319"/>
      <c r="F206" s="319"/>
      <c r="G206" s="58"/>
      <c r="H206" s="319"/>
      <c r="I206" s="319"/>
      <c r="J206" s="319"/>
      <c r="K206" s="320"/>
      <c r="L206" s="319"/>
    </row>
    <row r="207" spans="1:12" x14ac:dyDescent="0.35">
      <c r="A207" s="286"/>
      <c r="B207" s="287"/>
      <c r="C207" s="58"/>
      <c r="D207" s="319"/>
      <c r="E207" s="319"/>
      <c r="F207" s="319"/>
      <c r="G207" s="58"/>
      <c r="H207" s="319"/>
      <c r="I207" s="319"/>
      <c r="J207" s="319"/>
      <c r="K207" s="320"/>
      <c r="L207" s="319"/>
    </row>
    <row r="208" spans="1:12" x14ac:dyDescent="0.35">
      <c r="A208" s="286"/>
      <c r="B208" s="287"/>
      <c r="C208" s="247"/>
      <c r="D208" s="319"/>
      <c r="E208" s="319"/>
      <c r="F208" s="319"/>
      <c r="G208" s="58"/>
      <c r="H208" s="319"/>
      <c r="I208" s="319"/>
      <c r="J208" s="319"/>
      <c r="K208" s="320"/>
      <c r="L208" s="319"/>
    </row>
    <row r="209" spans="1:12" x14ac:dyDescent="0.35">
      <c r="A209" s="286"/>
      <c r="B209" s="287"/>
      <c r="C209" s="58"/>
      <c r="D209" s="319"/>
      <c r="E209" s="319"/>
      <c r="F209" s="319"/>
      <c r="G209" s="58"/>
      <c r="H209" s="319"/>
      <c r="I209" s="319"/>
      <c r="J209" s="319"/>
      <c r="K209" s="320"/>
      <c r="L209" s="319"/>
    </row>
    <row r="210" spans="1:12" x14ac:dyDescent="0.35">
      <c r="A210" s="286"/>
      <c r="B210" s="287"/>
      <c r="C210" s="58"/>
      <c r="D210" s="319"/>
      <c r="E210" s="319"/>
      <c r="F210" s="319"/>
      <c r="G210" s="58"/>
      <c r="H210" s="319"/>
      <c r="I210" s="319"/>
      <c r="J210" s="319"/>
      <c r="K210" s="320"/>
      <c r="L210" s="319"/>
    </row>
    <row r="211" spans="1:12" x14ac:dyDescent="0.35">
      <c r="A211" s="286"/>
      <c r="B211" s="287"/>
      <c r="C211" s="58"/>
      <c r="D211" s="319"/>
      <c r="E211" s="319"/>
      <c r="F211" s="319"/>
      <c r="G211" s="58"/>
      <c r="H211" s="319"/>
      <c r="I211" s="319"/>
      <c r="J211" s="319"/>
      <c r="K211" s="320"/>
      <c r="L211" s="319"/>
    </row>
    <row r="212" spans="1:12" x14ac:dyDescent="0.35">
      <c r="A212" s="286"/>
      <c r="B212" s="287"/>
      <c r="C212" s="58"/>
      <c r="D212" s="319"/>
      <c r="E212" s="319"/>
      <c r="F212" s="319"/>
      <c r="G212" s="58"/>
      <c r="H212" s="319"/>
      <c r="I212" s="319"/>
      <c r="J212" s="319"/>
      <c r="K212" s="320"/>
      <c r="L212" s="319"/>
    </row>
    <row r="213" spans="1:12" x14ac:dyDescent="0.35">
      <c r="A213" s="286"/>
      <c r="B213" s="287"/>
      <c r="C213" s="58"/>
      <c r="D213" s="319"/>
      <c r="E213" s="319"/>
      <c r="F213" s="319"/>
      <c r="G213" s="58"/>
      <c r="H213" s="319"/>
      <c r="I213" s="319"/>
      <c r="J213" s="319"/>
      <c r="K213" s="320"/>
      <c r="L213" s="319"/>
    </row>
    <row r="214" spans="1:12" x14ac:dyDescent="0.35">
      <c r="A214" s="286"/>
      <c r="B214" s="287"/>
      <c r="C214" s="58"/>
      <c r="D214" s="319"/>
      <c r="E214" s="319"/>
      <c r="F214" s="319"/>
      <c r="G214" s="58"/>
      <c r="H214" s="319"/>
      <c r="I214" s="319"/>
      <c r="J214" s="319"/>
      <c r="K214" s="320"/>
      <c r="L214" s="319"/>
    </row>
    <row r="215" spans="1:12" x14ac:dyDescent="0.35">
      <c r="A215" s="286"/>
      <c r="B215" s="287"/>
      <c r="C215" s="58"/>
      <c r="D215" s="319"/>
      <c r="E215" s="319"/>
      <c r="F215" s="319"/>
      <c r="G215" s="58"/>
      <c r="H215" s="319"/>
      <c r="I215" s="319"/>
      <c r="J215" s="319"/>
      <c r="K215" s="320"/>
      <c r="L215" s="319"/>
    </row>
    <row r="216" spans="1:12" x14ac:dyDescent="0.35">
      <c r="A216" s="286"/>
      <c r="B216" s="287"/>
      <c r="C216" s="58"/>
      <c r="D216" s="319"/>
      <c r="E216" s="319"/>
      <c r="F216" s="319"/>
      <c r="G216" s="58"/>
      <c r="H216" s="319"/>
      <c r="I216" s="319"/>
      <c r="J216" s="319"/>
      <c r="K216" s="320"/>
      <c r="L216" s="319"/>
    </row>
    <row r="217" spans="1:12" x14ac:dyDescent="0.35">
      <c r="A217" s="286"/>
      <c r="B217" s="287"/>
      <c r="C217" s="58"/>
      <c r="D217" s="319"/>
      <c r="E217" s="319"/>
      <c r="F217" s="319"/>
      <c r="G217" s="58"/>
      <c r="H217" s="319"/>
      <c r="I217" s="319"/>
      <c r="J217" s="319"/>
      <c r="K217" s="320"/>
      <c r="L217" s="319"/>
    </row>
    <row r="218" spans="1:12" x14ac:dyDescent="0.35">
      <c r="A218" s="286"/>
      <c r="B218" s="287"/>
      <c r="C218" s="58"/>
      <c r="D218" s="319"/>
      <c r="E218" s="319"/>
      <c r="F218" s="319"/>
      <c r="G218" s="58"/>
      <c r="H218" s="319"/>
      <c r="I218" s="319"/>
      <c r="J218" s="319"/>
      <c r="K218" s="320"/>
      <c r="L218" s="319"/>
    </row>
    <row r="219" spans="1:12" x14ac:dyDescent="0.35">
      <c r="A219" s="286"/>
      <c r="B219" s="287"/>
      <c r="C219" s="58"/>
      <c r="D219" s="319"/>
      <c r="E219" s="319"/>
      <c r="F219" s="319"/>
      <c r="G219" s="58"/>
      <c r="H219" s="319"/>
      <c r="I219" s="319"/>
      <c r="J219" s="319"/>
      <c r="K219" s="320"/>
      <c r="L219" s="319"/>
    </row>
    <row r="220" spans="1:12" x14ac:dyDescent="0.35">
      <c r="A220" s="286"/>
      <c r="B220" s="287"/>
      <c r="C220" s="247"/>
      <c r="D220" s="319"/>
      <c r="E220" s="319"/>
      <c r="F220" s="319"/>
      <c r="G220" s="58"/>
      <c r="H220" s="319"/>
      <c r="I220" s="319"/>
      <c r="J220" s="319"/>
      <c r="K220" s="320"/>
      <c r="L220" s="319"/>
    </row>
    <row r="221" spans="1:12" x14ac:dyDescent="0.35">
      <c r="A221" s="286"/>
      <c r="B221" s="287"/>
      <c r="C221" s="58"/>
      <c r="D221" s="319"/>
      <c r="E221" s="319"/>
      <c r="F221" s="319"/>
      <c r="G221" s="58"/>
      <c r="H221" s="319"/>
      <c r="I221" s="319"/>
      <c r="J221" s="319"/>
      <c r="K221" s="320"/>
      <c r="L221" s="319"/>
    </row>
    <row r="222" spans="1:12" x14ac:dyDescent="0.35">
      <c r="A222" s="286"/>
      <c r="B222" s="287"/>
      <c r="C222" s="58"/>
      <c r="D222" s="319"/>
      <c r="E222" s="319"/>
      <c r="F222" s="319"/>
      <c r="G222" s="58"/>
      <c r="H222" s="319"/>
      <c r="I222" s="319"/>
      <c r="J222" s="319"/>
      <c r="K222" s="320"/>
      <c r="L222" s="319"/>
    </row>
    <row r="223" spans="1:12" x14ac:dyDescent="0.35">
      <c r="A223" s="286"/>
      <c r="B223" s="287"/>
      <c r="C223" s="58"/>
      <c r="D223" s="319"/>
      <c r="E223" s="319"/>
      <c r="F223" s="319"/>
      <c r="G223" s="58"/>
      <c r="H223" s="319"/>
      <c r="I223" s="319"/>
      <c r="J223" s="319"/>
      <c r="K223" s="320"/>
      <c r="L223" s="319"/>
    </row>
    <row r="224" spans="1:12" x14ac:dyDescent="0.35">
      <c r="A224" s="286"/>
      <c r="B224" s="287"/>
      <c r="C224" s="58"/>
      <c r="D224" s="319"/>
      <c r="E224" s="319"/>
      <c r="F224" s="319"/>
      <c r="G224" s="58"/>
      <c r="H224" s="319"/>
      <c r="I224" s="319"/>
      <c r="J224" s="319"/>
      <c r="K224" s="320"/>
      <c r="L224" s="319"/>
    </row>
    <row r="225" spans="1:12" x14ac:dyDescent="0.35">
      <c r="A225" s="286"/>
      <c r="B225" s="287"/>
      <c r="C225" s="58"/>
      <c r="D225" s="319"/>
      <c r="E225" s="319"/>
      <c r="F225" s="319"/>
      <c r="G225" s="58"/>
      <c r="H225" s="319"/>
      <c r="I225" s="319"/>
      <c r="J225" s="319"/>
      <c r="K225" s="320"/>
      <c r="L225" s="319"/>
    </row>
    <row r="226" spans="1:12" x14ac:dyDescent="0.35">
      <c r="A226" s="286"/>
      <c r="B226" s="287"/>
      <c r="C226" s="58"/>
      <c r="D226" s="319"/>
      <c r="E226" s="319"/>
      <c r="F226" s="319"/>
      <c r="G226" s="58"/>
      <c r="H226" s="319"/>
      <c r="I226" s="319"/>
      <c r="J226" s="319"/>
      <c r="K226" s="320"/>
      <c r="L226" s="319"/>
    </row>
    <row r="227" spans="1:12" x14ac:dyDescent="0.35">
      <c r="A227" s="288"/>
      <c r="B227" s="287"/>
      <c r="C227" s="58"/>
      <c r="D227" s="319"/>
      <c r="E227" s="319"/>
      <c r="F227" s="319"/>
      <c r="G227" s="58"/>
      <c r="H227" s="319"/>
      <c r="I227" s="319"/>
      <c r="J227" s="319"/>
      <c r="K227" s="320"/>
      <c r="L227" s="319"/>
    </row>
    <row r="228" spans="1:12" x14ac:dyDescent="0.35">
      <c r="A228" s="287"/>
      <c r="B228" s="287"/>
      <c r="C228" s="58"/>
      <c r="D228" s="319"/>
      <c r="E228" s="319"/>
      <c r="F228" s="319"/>
      <c r="G228" s="58"/>
      <c r="H228" s="319"/>
      <c r="I228" s="319"/>
      <c r="J228" s="319"/>
      <c r="K228" s="320"/>
      <c r="L228" s="319"/>
    </row>
    <row r="229" spans="1:12" x14ac:dyDescent="0.35">
      <c r="A229" s="287"/>
      <c r="B229" s="287"/>
      <c r="C229" s="58"/>
      <c r="D229" s="319"/>
      <c r="E229" s="319"/>
      <c r="F229" s="319"/>
      <c r="G229" s="58"/>
      <c r="H229" s="319"/>
      <c r="I229" s="319"/>
      <c r="J229" s="319"/>
      <c r="K229" s="320"/>
      <c r="L229" s="319"/>
    </row>
    <row r="230" spans="1:12" x14ac:dyDescent="0.35">
      <c r="A230" s="289"/>
      <c r="B230" s="289"/>
      <c r="C230" s="59"/>
      <c r="D230" s="321"/>
      <c r="E230" s="321"/>
      <c r="F230" s="321"/>
      <c r="G230" s="59"/>
      <c r="H230" s="321"/>
      <c r="I230" s="321"/>
      <c r="J230" s="321"/>
      <c r="K230" s="322"/>
      <c r="L230" s="321"/>
    </row>
    <row r="231" spans="1:12" x14ac:dyDescent="0.35">
      <c r="C231" s="29"/>
      <c r="D231" s="319"/>
      <c r="E231" s="319"/>
      <c r="F231" s="319"/>
      <c r="G231" s="58"/>
      <c r="H231" s="319"/>
      <c r="I231" s="319"/>
      <c r="J231" s="319"/>
      <c r="K231" s="320"/>
      <c r="L231" s="319"/>
    </row>
    <row r="232" spans="1:12" x14ac:dyDescent="0.35">
      <c r="C232" s="63"/>
      <c r="D232" s="319"/>
      <c r="E232" s="319"/>
      <c r="F232" s="319"/>
      <c r="G232" s="58"/>
      <c r="H232" s="319"/>
      <c r="I232" s="319"/>
      <c r="J232" s="319"/>
      <c r="K232" s="320"/>
      <c r="L232" s="319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</sheetPr>
  <dimension ref="A1:D29"/>
  <sheetViews>
    <sheetView rightToLeft="1" zoomScale="90" zoomScaleNormal="90" workbookViewId="0"/>
  </sheetViews>
  <sheetFormatPr defaultRowHeight="15.5" x14ac:dyDescent="0.35"/>
  <cols>
    <col min="1" max="1" width="33.453125" customWidth="1"/>
    <col min="2" max="2" width="17.453125" customWidth="1"/>
    <col min="3" max="3" width="28.54296875" customWidth="1"/>
  </cols>
  <sheetData>
    <row r="1" spans="1:3" ht="15" customHeight="1" x14ac:dyDescent="0.35">
      <c r="A1" s="94"/>
    </row>
    <row r="2" spans="1:3" ht="16" x14ac:dyDescent="0.35">
      <c r="A2" s="318" t="s">
        <v>698</v>
      </c>
    </row>
    <row r="3" spans="1:3" x14ac:dyDescent="0.35">
      <c r="A3" s="480" t="s">
        <v>699</v>
      </c>
    </row>
    <row r="4" spans="1:3" ht="16" x14ac:dyDescent="0.35">
      <c r="A4" s="388" t="s">
        <v>573</v>
      </c>
      <c r="B4" s="30" t="s">
        <v>6</v>
      </c>
      <c r="C4" s="30" t="s">
        <v>10</v>
      </c>
    </row>
    <row r="5" spans="1:3" x14ac:dyDescent="0.35">
      <c r="A5" s="2"/>
      <c r="B5" s="8"/>
      <c r="C5" s="8"/>
    </row>
    <row r="6" spans="1:3" ht="16" x14ac:dyDescent="0.35">
      <c r="A6" s="26" t="s">
        <v>273</v>
      </c>
      <c r="B6" s="180">
        <v>1162.52</v>
      </c>
      <c r="C6" s="180">
        <v>100</v>
      </c>
    </row>
    <row r="7" spans="1:3" ht="16" x14ac:dyDescent="0.35">
      <c r="A7" s="17" t="s">
        <v>274</v>
      </c>
      <c r="B7" s="85">
        <v>1141.98</v>
      </c>
      <c r="C7" s="85">
        <v>98.233148677012011</v>
      </c>
    </row>
    <row r="8" spans="1:3" ht="19" x14ac:dyDescent="0.35">
      <c r="A8" s="17" t="s">
        <v>702</v>
      </c>
      <c r="B8" s="85">
        <v>20.54</v>
      </c>
      <c r="C8" s="85">
        <v>1.7668513229879914</v>
      </c>
    </row>
    <row r="9" spans="1:3" ht="16" x14ac:dyDescent="0.35">
      <c r="A9" s="443" t="s">
        <v>608</v>
      </c>
      <c r="B9" s="444">
        <v>13.68</v>
      </c>
      <c r="C9" s="444">
        <v>66.601752677702038</v>
      </c>
    </row>
    <row r="10" spans="1:3" ht="16" x14ac:dyDescent="0.35">
      <c r="A10" s="2"/>
      <c r="B10" s="85"/>
      <c r="C10" s="85"/>
    </row>
    <row r="11" spans="1:3" ht="16" x14ac:dyDescent="0.35">
      <c r="A11" s="332" t="s">
        <v>586</v>
      </c>
      <c r="B11" s="333">
        <v>1142.1000000000001</v>
      </c>
      <c r="C11" s="333">
        <v>100</v>
      </c>
    </row>
    <row r="12" spans="1:3" ht="16" x14ac:dyDescent="0.35">
      <c r="A12" s="26"/>
      <c r="B12" s="180"/>
      <c r="C12" s="180"/>
    </row>
    <row r="13" spans="1:3" ht="16" x14ac:dyDescent="0.35">
      <c r="A13" s="26" t="s">
        <v>275</v>
      </c>
      <c r="B13" s="180"/>
      <c r="C13" s="180"/>
    </row>
    <row r="14" spans="1:3" ht="16" x14ac:dyDescent="0.35">
      <c r="A14" s="17" t="s">
        <v>14</v>
      </c>
      <c r="B14" s="85">
        <v>511.88000000000005</v>
      </c>
      <c r="C14" s="85">
        <v>44.819192715173799</v>
      </c>
    </row>
    <row r="15" spans="1:3" ht="16" x14ac:dyDescent="0.35">
      <c r="A15" s="17" t="s">
        <v>15</v>
      </c>
      <c r="B15" s="85">
        <v>630.22</v>
      </c>
      <c r="C15" s="85">
        <v>55.180807284826194</v>
      </c>
    </row>
    <row r="16" spans="1:3" ht="16" x14ac:dyDescent="0.35">
      <c r="A16" s="2"/>
      <c r="B16" s="85"/>
      <c r="C16" s="85"/>
    </row>
    <row r="17" spans="1:4" ht="16" x14ac:dyDescent="0.35">
      <c r="A17" s="26" t="s">
        <v>276</v>
      </c>
      <c r="B17" s="85"/>
      <c r="C17" s="85"/>
    </row>
    <row r="18" spans="1:4" ht="16" x14ac:dyDescent="0.35">
      <c r="A18" s="17" t="s">
        <v>328</v>
      </c>
      <c r="B18" s="85">
        <v>679.98</v>
      </c>
      <c r="C18" s="85">
        <v>59.537693722090879</v>
      </c>
    </row>
    <row r="19" spans="1:4" ht="16" x14ac:dyDescent="0.35">
      <c r="A19" s="17" t="s">
        <v>7</v>
      </c>
      <c r="B19" s="85">
        <v>462.11999999999995</v>
      </c>
      <c r="C19" s="85">
        <v>40.462306277909107</v>
      </c>
    </row>
    <row r="20" spans="1:4" ht="16" x14ac:dyDescent="0.35">
      <c r="A20" s="64" t="s">
        <v>277</v>
      </c>
      <c r="B20" s="157">
        <v>266.99000000000007</v>
      </c>
      <c r="C20" s="157">
        <v>57.775036786981758</v>
      </c>
    </row>
    <row r="21" spans="1:4" ht="16" x14ac:dyDescent="0.35">
      <c r="A21" s="2"/>
      <c r="C21" s="85"/>
    </row>
    <row r="22" spans="1:4" ht="16" x14ac:dyDescent="0.35">
      <c r="A22" s="26" t="s">
        <v>278</v>
      </c>
      <c r="B22" s="85"/>
      <c r="C22" s="85"/>
    </row>
    <row r="23" spans="1:4" ht="19" x14ac:dyDescent="0.35">
      <c r="A23" s="17" t="s">
        <v>703</v>
      </c>
      <c r="B23" s="85">
        <v>1037.73</v>
      </c>
      <c r="C23" s="85">
        <v>90.861570790648798</v>
      </c>
    </row>
    <row r="24" spans="1:4" ht="19" x14ac:dyDescent="0.35">
      <c r="A24" s="64" t="s">
        <v>704</v>
      </c>
      <c r="B24" s="157">
        <v>200.26</v>
      </c>
      <c r="C24" s="444">
        <v>19.297890588110587</v>
      </c>
      <c r="D24" s="157"/>
    </row>
    <row r="25" spans="1:4" ht="16" x14ac:dyDescent="0.35">
      <c r="A25" s="69" t="s">
        <v>305</v>
      </c>
      <c r="B25" s="112">
        <v>104.37000000000002</v>
      </c>
      <c r="C25" s="112">
        <v>9.1384292093511945</v>
      </c>
      <c r="D25" s="157"/>
    </row>
    <row r="26" spans="1:4" ht="16" x14ac:dyDescent="0.35">
      <c r="A26" s="414" t="s">
        <v>700</v>
      </c>
      <c r="B26" s="108"/>
      <c r="C26" s="108"/>
      <c r="D26" s="157"/>
    </row>
    <row r="27" spans="1:4" x14ac:dyDescent="0.35">
      <c r="A27" s="457" t="s">
        <v>701</v>
      </c>
    </row>
    <row r="28" spans="1:4" x14ac:dyDescent="0.35">
      <c r="A28" s="63" t="s">
        <v>372</v>
      </c>
    </row>
    <row r="29" spans="1:4" x14ac:dyDescent="0.35">
      <c r="A29" s="63" t="s">
        <v>348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</sheetPr>
  <dimension ref="A1:H26"/>
  <sheetViews>
    <sheetView rightToLeft="1" zoomScale="90" zoomScaleNormal="90" workbookViewId="0"/>
  </sheetViews>
  <sheetFormatPr defaultRowHeight="15.5" x14ac:dyDescent="0.35"/>
  <cols>
    <col min="1" max="1" width="32.81640625" customWidth="1"/>
    <col min="2" max="2" width="9.453125" customWidth="1"/>
    <col min="3" max="6" width="11.453125" customWidth="1"/>
  </cols>
  <sheetData>
    <row r="1" spans="1:8" ht="16" x14ac:dyDescent="0.35">
      <c r="A1" s="262" t="s">
        <v>646</v>
      </c>
      <c r="H1" s="7"/>
    </row>
    <row r="2" spans="1:8" x14ac:dyDescent="0.35">
      <c r="A2" s="179" t="s">
        <v>325</v>
      </c>
    </row>
    <row r="3" spans="1:8" ht="16" x14ac:dyDescent="0.35">
      <c r="A3" s="30" t="s">
        <v>573</v>
      </c>
      <c r="B3" s="10" t="s">
        <v>13</v>
      </c>
      <c r="C3" s="10" t="s">
        <v>424</v>
      </c>
      <c r="D3" s="10" t="s">
        <v>425</v>
      </c>
      <c r="E3" s="10" t="s">
        <v>426</v>
      </c>
      <c r="F3" s="231" t="s">
        <v>427</v>
      </c>
    </row>
    <row r="4" spans="1:8" x14ac:dyDescent="0.35">
      <c r="A4" s="2"/>
      <c r="B4" s="8"/>
      <c r="C4" s="8"/>
      <c r="D4" s="8"/>
      <c r="E4" s="8"/>
      <c r="F4" s="8"/>
    </row>
    <row r="5" spans="1:8" ht="16" x14ac:dyDescent="0.35">
      <c r="A5" s="31" t="s">
        <v>273</v>
      </c>
      <c r="B5" s="87">
        <v>100</v>
      </c>
      <c r="C5" s="87">
        <v>60.566359557252994</v>
      </c>
      <c r="D5" s="87">
        <v>21.900349220063717</v>
      </c>
      <c r="E5" s="87">
        <v>13.397641000397584</v>
      </c>
      <c r="F5" s="87">
        <v>4.1356502222857134</v>
      </c>
    </row>
    <row r="6" spans="1:8" ht="16" x14ac:dyDescent="0.35">
      <c r="A6" s="17" t="s">
        <v>14</v>
      </c>
      <c r="B6" s="85">
        <v>100</v>
      </c>
      <c r="C6" s="85">
        <v>76.351549478362855</v>
      </c>
      <c r="D6" s="85">
        <v>8.9804926230014193</v>
      </c>
      <c r="E6" s="85">
        <v>11.38611951355022</v>
      </c>
      <c r="F6" s="85">
        <v>3.2818383850854991</v>
      </c>
    </row>
    <row r="7" spans="1:8" ht="16" x14ac:dyDescent="0.35">
      <c r="A7" s="17" t="s">
        <v>15</v>
      </c>
      <c r="B7" s="85">
        <v>100</v>
      </c>
      <c r="C7" s="481">
        <v>47.848370999330605</v>
      </c>
      <c r="D7" s="481">
        <v>32.295635238040511</v>
      </c>
      <c r="E7" s="481">
        <v>15.023273656891783</v>
      </c>
      <c r="F7" s="481">
        <v>4.8324094796858326</v>
      </c>
    </row>
    <row r="8" spans="1:8" ht="16" x14ac:dyDescent="0.35">
      <c r="A8" s="2"/>
      <c r="B8" s="85"/>
      <c r="C8" s="85"/>
      <c r="D8" s="85"/>
      <c r="E8" s="85"/>
      <c r="F8" s="85"/>
    </row>
    <row r="9" spans="1:8" ht="16" x14ac:dyDescent="0.35">
      <c r="A9" s="16" t="s">
        <v>562</v>
      </c>
      <c r="B9" s="116">
        <v>100</v>
      </c>
      <c r="C9" s="116">
        <v>68.438191507087183</v>
      </c>
      <c r="D9" s="116">
        <v>11.500393163342562</v>
      </c>
      <c r="E9" s="116">
        <v>15.374440582641766</v>
      </c>
      <c r="F9" s="116">
        <v>4.6869747469285032</v>
      </c>
    </row>
    <row r="10" spans="1:8" ht="16" x14ac:dyDescent="0.35">
      <c r="A10" s="14" t="s">
        <v>14</v>
      </c>
      <c r="B10" s="84">
        <v>100</v>
      </c>
      <c r="C10" s="84">
        <v>78.858899725309342</v>
      </c>
      <c r="D10" s="84">
        <v>4.3660694034928555</v>
      </c>
      <c r="E10" s="84">
        <v>13.071432171568256</v>
      </c>
      <c r="F10" s="84">
        <v>3.7035986996295458</v>
      </c>
    </row>
    <row r="11" spans="1:8" ht="16" x14ac:dyDescent="0.35">
      <c r="A11" s="14" t="s">
        <v>15</v>
      </c>
      <c r="B11" s="84">
        <v>100</v>
      </c>
      <c r="C11" s="84">
        <v>59.418234963707853</v>
      </c>
      <c r="D11" s="84">
        <v>17.67572107125913</v>
      </c>
      <c r="E11" s="84">
        <v>17.367878586269516</v>
      </c>
      <c r="F11" s="84">
        <v>5.5381653787635035</v>
      </c>
    </row>
    <row r="12" spans="1:8" ht="16" x14ac:dyDescent="0.35">
      <c r="A12" s="2"/>
      <c r="B12" s="85"/>
      <c r="C12" s="84"/>
      <c r="D12" s="85"/>
      <c r="E12" s="85"/>
      <c r="F12" s="85"/>
    </row>
    <row r="13" spans="1:8" ht="16" x14ac:dyDescent="0.35">
      <c r="A13" s="16" t="s">
        <v>563</v>
      </c>
      <c r="B13" s="116">
        <v>100</v>
      </c>
      <c r="C13" s="116">
        <v>49.294719394588803</v>
      </c>
      <c r="D13" s="180">
        <v>36.791998727564959</v>
      </c>
      <c r="E13" s="180">
        <v>10.567070720600054</v>
      </c>
      <c r="F13" s="180">
        <v>3.3462111572461826</v>
      </c>
    </row>
    <row r="14" spans="1:8" ht="16" x14ac:dyDescent="0.35">
      <c r="A14" s="14" t="s">
        <v>14</v>
      </c>
      <c r="B14" s="84">
        <v>100</v>
      </c>
      <c r="C14" s="84">
        <v>72.390005972526382</v>
      </c>
      <c r="D14" s="84">
        <v>16.271152697591081</v>
      </c>
      <c r="E14" s="84">
        <v>8.7233724865618161</v>
      </c>
      <c r="F14" s="84">
        <v>2.6154688433207247</v>
      </c>
    </row>
    <row r="15" spans="1:8" ht="16" x14ac:dyDescent="0.35">
      <c r="A15" s="14" t="s">
        <v>15</v>
      </c>
      <c r="B15" s="84">
        <v>100</v>
      </c>
      <c r="C15" s="84">
        <v>32.536908098113429</v>
      </c>
      <c r="D15" s="84">
        <v>51.681810302487506</v>
      </c>
      <c r="E15" s="84">
        <v>11.904847889521278</v>
      </c>
      <c r="F15" s="84">
        <v>3.8764337098777921</v>
      </c>
    </row>
    <row r="16" spans="1:8" ht="16" x14ac:dyDescent="0.35">
      <c r="A16" s="2"/>
      <c r="B16" s="85"/>
      <c r="C16" s="84"/>
      <c r="D16" s="85"/>
      <c r="E16" s="85"/>
      <c r="F16" s="85"/>
    </row>
    <row r="17" spans="1:6" ht="16" x14ac:dyDescent="0.35">
      <c r="A17" s="98" t="s">
        <v>278</v>
      </c>
      <c r="B17" s="85"/>
      <c r="C17" s="84"/>
      <c r="D17" s="85"/>
      <c r="E17" s="85"/>
      <c r="F17" s="85"/>
    </row>
    <row r="18" spans="1:6" ht="16" x14ac:dyDescent="0.35">
      <c r="A18" s="16" t="s">
        <v>434</v>
      </c>
      <c r="B18" s="116">
        <v>100</v>
      </c>
      <c r="C18" s="116">
        <v>60.196248114362994</v>
      </c>
      <c r="D18" s="116">
        <v>21.414405084481267</v>
      </c>
      <c r="E18" s="116">
        <v>14.363375845876661</v>
      </c>
      <c r="F18" s="116">
        <v>4.0259709552790746</v>
      </c>
    </row>
    <row r="19" spans="1:6" ht="16" x14ac:dyDescent="0.35">
      <c r="A19" s="14" t="s">
        <v>14</v>
      </c>
      <c r="B19" s="84">
        <v>100</v>
      </c>
      <c r="C19" s="84">
        <v>75.08408566007509</v>
      </c>
      <c r="D19" s="84">
        <v>9.1466925598798259</v>
      </c>
      <c r="E19" s="84">
        <v>12.331855238807524</v>
      </c>
      <c r="F19" s="84">
        <v>3.4373665412375622</v>
      </c>
    </row>
    <row r="20" spans="1:6" s="46" customFormat="1" ht="16" x14ac:dyDescent="0.35">
      <c r="A20" s="14" t="s">
        <v>15</v>
      </c>
      <c r="B20" s="84">
        <v>100</v>
      </c>
      <c r="C20" s="84">
        <v>48.252892528175309</v>
      </c>
      <c r="D20" s="84">
        <v>31.255837895698534</v>
      </c>
      <c r="E20" s="84">
        <v>15.993107021837991</v>
      </c>
      <c r="F20" s="84">
        <v>4.4981625542881689</v>
      </c>
    </row>
    <row r="21" spans="1:6" ht="16" x14ac:dyDescent="0.35">
      <c r="A21" s="14"/>
      <c r="B21" s="84"/>
      <c r="C21" s="84"/>
    </row>
    <row r="22" spans="1:6" ht="16" x14ac:dyDescent="0.35">
      <c r="A22" s="16" t="s">
        <v>435</v>
      </c>
      <c r="B22" s="116">
        <v>100</v>
      </c>
      <c r="C22" s="116">
        <v>64.304614884938331</v>
      </c>
      <c r="D22" s="116">
        <v>26.808555352827106</v>
      </c>
      <c r="E22" s="116">
        <v>3.6433804915793391</v>
      </c>
      <c r="F22" s="116">
        <v>5.2434492706552165</v>
      </c>
    </row>
    <row r="23" spans="1:6" s="46" customFormat="1" ht="16" x14ac:dyDescent="0.35">
      <c r="A23" s="14" t="s">
        <v>14</v>
      </c>
      <c r="B23" s="84">
        <v>100</v>
      </c>
      <c r="C23" s="84">
        <v>88.853029318691455</v>
      </c>
      <c r="D23" s="84">
        <v>7.3411991533415764</v>
      </c>
      <c r="E23" s="84">
        <v>2.0579667623698055</v>
      </c>
      <c r="F23" s="84">
        <v>1.7478047655971667</v>
      </c>
    </row>
    <row r="24" spans="1:6" s="46" customFormat="1" ht="16" x14ac:dyDescent="0.35">
      <c r="A24" s="4" t="s">
        <v>15</v>
      </c>
      <c r="B24" s="106">
        <v>100</v>
      </c>
      <c r="C24" s="106">
        <v>43.741881122072819</v>
      </c>
      <c r="D24" s="106">
        <v>43.115191517747434</v>
      </c>
      <c r="E24" s="106">
        <v>4.9713864410350039</v>
      </c>
      <c r="F24" s="106">
        <v>8.1715409191447534</v>
      </c>
    </row>
    <row r="25" spans="1:6" ht="16" x14ac:dyDescent="0.35">
      <c r="A25" s="232" t="s">
        <v>298</v>
      </c>
      <c r="B25" s="84"/>
    </row>
    <row r="26" spans="1:6" x14ac:dyDescent="0.35">
      <c r="A26" s="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</sheetPr>
  <dimension ref="A1:F30"/>
  <sheetViews>
    <sheetView rightToLeft="1" zoomScale="90" zoomScaleNormal="90" workbookViewId="0"/>
  </sheetViews>
  <sheetFormatPr defaultColWidth="9.1796875" defaultRowHeight="15.5" x14ac:dyDescent="0.35"/>
  <cols>
    <col min="1" max="1" width="11.453125" customWidth="1"/>
    <col min="3" max="5" width="10.81640625" customWidth="1"/>
    <col min="6" max="6" width="11.453125" customWidth="1"/>
  </cols>
  <sheetData>
    <row r="1" spans="1:6" ht="16.5" customHeight="1" x14ac:dyDescent="0.35">
      <c r="A1" s="234" t="s">
        <v>647</v>
      </c>
      <c r="B1" s="108"/>
      <c r="C1" s="108"/>
      <c r="D1" s="108"/>
      <c r="E1" s="108"/>
      <c r="F1" s="108"/>
    </row>
    <row r="2" spans="1:6" x14ac:dyDescent="0.35">
      <c r="A2" s="29" t="s">
        <v>325</v>
      </c>
    </row>
    <row r="3" spans="1:6" ht="16" x14ac:dyDescent="0.35">
      <c r="A3" s="30" t="s">
        <v>573</v>
      </c>
      <c r="B3" s="225" t="s">
        <v>13</v>
      </c>
      <c r="C3" s="120" t="s">
        <v>424</v>
      </c>
      <c r="D3" s="225" t="s">
        <v>425</v>
      </c>
      <c r="E3" s="225" t="s">
        <v>426</v>
      </c>
      <c r="F3" s="260" t="s">
        <v>427</v>
      </c>
    </row>
    <row r="4" spans="1:6" x14ac:dyDescent="0.35">
      <c r="A4" s="43"/>
      <c r="B4" s="54"/>
      <c r="C4" s="54"/>
      <c r="D4" s="54"/>
      <c r="E4" s="54"/>
      <c r="F4" s="54"/>
    </row>
    <row r="5" spans="1:6" ht="16" x14ac:dyDescent="0.35">
      <c r="A5" s="270">
        <v>2005</v>
      </c>
      <c r="B5" s="96"/>
      <c r="C5" s="96"/>
      <c r="D5" s="96"/>
      <c r="E5" s="96"/>
      <c r="F5" s="96"/>
    </row>
    <row r="6" spans="1:6" ht="16" x14ac:dyDescent="0.35">
      <c r="A6" s="22" t="s">
        <v>13</v>
      </c>
      <c r="B6" s="91">
        <v>100</v>
      </c>
      <c r="C6" s="92">
        <v>56.4</v>
      </c>
      <c r="D6" s="91">
        <v>34.5</v>
      </c>
      <c r="E6" s="91">
        <v>6.3</v>
      </c>
      <c r="F6" s="91">
        <v>2.8</v>
      </c>
    </row>
    <row r="7" spans="1:6" ht="16" x14ac:dyDescent="0.35">
      <c r="A7" s="22" t="s">
        <v>14</v>
      </c>
      <c r="B7" s="91">
        <v>100</v>
      </c>
      <c r="C7" s="92">
        <v>78</v>
      </c>
      <c r="D7" s="91">
        <v>14.5</v>
      </c>
      <c r="E7" s="91">
        <v>5.0999999999999996</v>
      </c>
      <c r="F7" s="91">
        <v>2.4</v>
      </c>
    </row>
    <row r="8" spans="1:6" ht="16" x14ac:dyDescent="0.35">
      <c r="A8" s="22" t="s">
        <v>15</v>
      </c>
      <c r="B8" s="91">
        <v>100</v>
      </c>
      <c r="C8" s="92">
        <v>40.299999999999997</v>
      </c>
      <c r="D8" s="91">
        <v>49.4</v>
      </c>
      <c r="E8" s="91">
        <v>7.1</v>
      </c>
      <c r="F8" s="91">
        <v>3.2</v>
      </c>
    </row>
    <row r="9" spans="1:6" ht="16" x14ac:dyDescent="0.35">
      <c r="A9" s="43"/>
      <c r="B9" s="96"/>
      <c r="C9" s="96"/>
      <c r="D9" s="96"/>
      <c r="E9" s="96"/>
      <c r="F9" s="96"/>
    </row>
    <row r="10" spans="1:6" ht="16" x14ac:dyDescent="0.35">
      <c r="A10" s="270">
        <v>2010</v>
      </c>
      <c r="B10" s="91"/>
      <c r="C10" s="92"/>
      <c r="D10" s="91"/>
      <c r="E10" s="91"/>
      <c r="F10" s="91"/>
    </row>
    <row r="11" spans="1:6" ht="16" x14ac:dyDescent="0.35">
      <c r="A11" s="22" t="s">
        <v>13</v>
      </c>
      <c r="B11" s="91">
        <v>100</v>
      </c>
      <c r="C11" s="92">
        <v>57.5</v>
      </c>
      <c r="D11" s="91">
        <v>30.3</v>
      </c>
      <c r="E11" s="91">
        <v>8.9</v>
      </c>
      <c r="F11" s="91">
        <v>3.2</v>
      </c>
    </row>
    <row r="12" spans="1:6" ht="16" x14ac:dyDescent="0.35">
      <c r="A12" s="22" t="s">
        <v>14</v>
      </c>
      <c r="B12" s="91">
        <v>100</v>
      </c>
      <c r="C12" s="92">
        <v>77.3</v>
      </c>
      <c r="D12" s="91">
        <v>12.4</v>
      </c>
      <c r="E12" s="91">
        <v>7.6</v>
      </c>
      <c r="F12" s="91">
        <v>2.6</v>
      </c>
    </row>
    <row r="13" spans="1:6" ht="16" x14ac:dyDescent="0.35">
      <c r="A13" s="22" t="s">
        <v>15</v>
      </c>
      <c r="B13" s="91">
        <v>100</v>
      </c>
      <c r="C13" s="92">
        <v>42.4</v>
      </c>
      <c r="D13" s="91">
        <v>44.1</v>
      </c>
      <c r="E13" s="91">
        <v>9.9</v>
      </c>
      <c r="F13" s="91">
        <v>3.6</v>
      </c>
    </row>
    <row r="15" spans="1:6" ht="16" x14ac:dyDescent="0.35">
      <c r="A15" s="270">
        <v>2015</v>
      </c>
    </row>
    <row r="16" spans="1:6" ht="16" x14ac:dyDescent="0.35">
      <c r="A16" s="22" t="s">
        <v>13</v>
      </c>
      <c r="B16" s="91">
        <v>100</v>
      </c>
      <c r="C16" s="92">
        <v>59.7</v>
      </c>
      <c r="D16" s="91">
        <v>25.6</v>
      </c>
      <c r="E16" s="91">
        <v>11.1</v>
      </c>
      <c r="F16" s="91">
        <v>3.6</v>
      </c>
    </row>
    <row r="17" spans="1:6" ht="16" x14ac:dyDescent="0.35">
      <c r="A17" s="22" t="s">
        <v>14</v>
      </c>
      <c r="B17" s="91">
        <v>100</v>
      </c>
      <c r="C17" s="92">
        <v>77.400000000000006</v>
      </c>
      <c r="D17" s="91">
        <v>10.4</v>
      </c>
      <c r="E17" s="91">
        <v>9.4</v>
      </c>
      <c r="F17" s="91">
        <v>2.8</v>
      </c>
    </row>
    <row r="18" spans="1:6" ht="16" x14ac:dyDescent="0.35">
      <c r="A18" s="22" t="s">
        <v>15</v>
      </c>
      <c r="B18" s="91">
        <v>100</v>
      </c>
      <c r="C18" s="92">
        <v>45.8</v>
      </c>
      <c r="D18" s="91">
        <v>37.6</v>
      </c>
      <c r="E18" s="91">
        <v>12.5</v>
      </c>
      <c r="F18" s="91">
        <v>4.2</v>
      </c>
    </row>
    <row r="19" spans="1:6" ht="16" x14ac:dyDescent="0.35">
      <c r="A19" s="22"/>
      <c r="B19" s="91"/>
      <c r="C19" s="92"/>
      <c r="D19" s="91"/>
      <c r="E19" s="91"/>
      <c r="F19" s="91"/>
    </row>
    <row r="20" spans="1:6" ht="16" x14ac:dyDescent="0.35">
      <c r="A20" s="270">
        <v>2020</v>
      </c>
    </row>
    <row r="21" spans="1:6" ht="16" x14ac:dyDescent="0.35">
      <c r="A21" s="22" t="s">
        <v>13</v>
      </c>
      <c r="B21" s="91">
        <v>100</v>
      </c>
      <c r="C21" s="92">
        <v>60.602728355439993</v>
      </c>
      <c r="D21" s="91">
        <v>22.337201888192943</v>
      </c>
      <c r="E21" s="91">
        <v>13.019680943990053</v>
      </c>
      <c r="F21" s="91">
        <v>4.0403888123770102</v>
      </c>
    </row>
    <row r="22" spans="1:6" ht="16" x14ac:dyDescent="0.35">
      <c r="A22" s="22" t="s">
        <v>14</v>
      </c>
      <c r="B22" s="91">
        <v>100</v>
      </c>
      <c r="C22" s="92">
        <v>76.667634737566587</v>
      </c>
      <c r="D22" s="91">
        <v>9.1315608352993127</v>
      </c>
      <c r="E22" s="91">
        <v>11.027056918590542</v>
      </c>
      <c r="F22" s="91">
        <v>3.1737475085435571</v>
      </c>
    </row>
    <row r="23" spans="1:6" ht="16" x14ac:dyDescent="0.35">
      <c r="A23" s="22" t="s">
        <v>15</v>
      </c>
      <c r="B23" s="91">
        <v>100</v>
      </c>
      <c r="C23" s="92">
        <v>47.679306664362372</v>
      </c>
      <c r="D23" s="91">
        <v>32.96048620545637</v>
      </c>
      <c r="E23" s="91">
        <v>14.622648302745468</v>
      </c>
      <c r="F23" s="91">
        <v>4.7375588274357883</v>
      </c>
    </row>
    <row r="25" spans="1:6" ht="16" x14ac:dyDescent="0.35">
      <c r="A25" s="270">
        <v>2021</v>
      </c>
    </row>
    <row r="26" spans="1:6" ht="16" x14ac:dyDescent="0.35">
      <c r="A26" s="22" t="s">
        <v>13</v>
      </c>
      <c r="B26" s="91">
        <v>100</v>
      </c>
      <c r="C26" s="87">
        <v>60.566359557252994</v>
      </c>
      <c r="D26" s="87">
        <v>21.900349220063717</v>
      </c>
      <c r="E26" s="87">
        <v>13.397641000397584</v>
      </c>
      <c r="F26" s="87">
        <v>4.1356502222857134</v>
      </c>
    </row>
    <row r="27" spans="1:6" ht="16" x14ac:dyDescent="0.35">
      <c r="A27" s="22" t="s">
        <v>14</v>
      </c>
      <c r="B27" s="91">
        <v>100</v>
      </c>
      <c r="C27" s="85">
        <v>76.351549478362855</v>
      </c>
      <c r="D27" s="85">
        <v>8.9804926230014193</v>
      </c>
      <c r="E27" s="85">
        <v>11.38611951355022</v>
      </c>
      <c r="F27" s="85">
        <v>3.2818383850854991</v>
      </c>
    </row>
    <row r="28" spans="1:6" ht="16" x14ac:dyDescent="0.35">
      <c r="A28" s="39" t="s">
        <v>15</v>
      </c>
      <c r="B28" s="138">
        <v>100</v>
      </c>
      <c r="C28" s="491">
        <v>47.848370999330605</v>
      </c>
      <c r="D28" s="491">
        <v>32.295635238040511</v>
      </c>
      <c r="E28" s="491">
        <v>15.023273656891783</v>
      </c>
      <c r="F28" s="491">
        <v>4.8324094796858326</v>
      </c>
    </row>
    <row r="29" spans="1:6" x14ac:dyDescent="0.35">
      <c r="A29" s="29" t="s">
        <v>445</v>
      </c>
    </row>
    <row r="30" spans="1:6" x14ac:dyDescent="0.35">
      <c r="A30" s="323"/>
      <c r="B30" s="108"/>
      <c r="C30" s="108"/>
      <c r="D30" s="108"/>
      <c r="E30" s="108"/>
      <c r="F30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</sheetPr>
  <dimension ref="A1:J26"/>
  <sheetViews>
    <sheetView rightToLeft="1" zoomScaleNormal="100" workbookViewId="0"/>
  </sheetViews>
  <sheetFormatPr defaultColWidth="9.1796875" defaultRowHeight="15.5" x14ac:dyDescent="0.35"/>
  <cols>
    <col min="1" max="1" width="16.54296875" customWidth="1"/>
    <col min="4" max="4" width="6.54296875" customWidth="1"/>
    <col min="9" max="9" width="2.1796875" customWidth="1"/>
    <col min="10" max="10" width="10.81640625" customWidth="1"/>
  </cols>
  <sheetData>
    <row r="1" spans="1:10" ht="15" customHeight="1" x14ac:dyDescent="0.35"/>
    <row r="2" spans="1:10" ht="17.5" x14ac:dyDescent="0.35">
      <c r="A2" s="271" t="s">
        <v>707</v>
      </c>
    </row>
    <row r="3" spans="1:10" x14ac:dyDescent="0.35">
      <c r="A3" s="29" t="s">
        <v>10</v>
      </c>
    </row>
    <row r="4" spans="1:10" ht="16.5" customHeight="1" x14ac:dyDescent="0.35">
      <c r="A4" s="66"/>
      <c r="B4" s="66"/>
      <c r="C4" s="173" t="s">
        <v>423</v>
      </c>
      <c r="D4" s="173"/>
      <c r="E4" s="173"/>
      <c r="F4" s="173"/>
      <c r="G4" s="173"/>
      <c r="H4" s="173"/>
      <c r="I4" s="68"/>
      <c r="J4" s="66"/>
    </row>
    <row r="5" spans="1:10" ht="16.5" customHeight="1" x14ac:dyDescent="0.35">
      <c r="A5" s="43"/>
      <c r="B5" s="43"/>
      <c r="C5" s="158"/>
      <c r="D5" s="27"/>
      <c r="E5" s="159" t="s">
        <v>383</v>
      </c>
      <c r="F5" s="159"/>
      <c r="G5" s="159"/>
      <c r="H5" s="27"/>
      <c r="I5" s="27"/>
      <c r="J5" s="43"/>
    </row>
    <row r="6" spans="1:10" ht="48" x14ac:dyDescent="0.35">
      <c r="A6" s="388" t="s">
        <v>573</v>
      </c>
      <c r="B6" s="42" t="s">
        <v>279</v>
      </c>
      <c r="C6" s="42" t="s">
        <v>13</v>
      </c>
      <c r="D6" s="42" t="s">
        <v>280</v>
      </c>
      <c r="E6" s="42" t="s">
        <v>281</v>
      </c>
      <c r="F6" s="42" t="s">
        <v>282</v>
      </c>
      <c r="G6" s="42" t="s">
        <v>283</v>
      </c>
      <c r="H6" s="42" t="s">
        <v>384</v>
      </c>
      <c r="I6" s="42"/>
      <c r="J6" s="40" t="s">
        <v>284</v>
      </c>
    </row>
    <row r="7" spans="1:10" x14ac:dyDescent="0.35">
      <c r="A7" s="43"/>
      <c r="B7" s="54"/>
      <c r="C7" s="54"/>
      <c r="D7" s="54"/>
      <c r="E7" s="54"/>
      <c r="F7" s="54"/>
      <c r="G7" s="54"/>
      <c r="H7" s="160"/>
      <c r="I7" s="160"/>
      <c r="J7" s="160"/>
    </row>
    <row r="8" spans="1:10" ht="16" x14ac:dyDescent="0.35">
      <c r="A8" s="24" t="s">
        <v>3</v>
      </c>
      <c r="B8" s="282">
        <v>1120.3</v>
      </c>
      <c r="C8" s="141">
        <v>99.999999999999986</v>
      </c>
      <c r="D8" s="141">
        <v>23.136659823261628</v>
      </c>
      <c r="E8" s="141">
        <v>48.88869052932251</v>
      </c>
      <c r="F8" s="141">
        <v>11.550477550656076</v>
      </c>
      <c r="G8" s="141">
        <v>4.8826207265910924</v>
      </c>
      <c r="H8" s="92">
        <v>11.541551370168692</v>
      </c>
      <c r="J8" s="163">
        <v>2.06</v>
      </c>
    </row>
    <row r="9" spans="1:10" ht="16" x14ac:dyDescent="0.35">
      <c r="A9" s="43"/>
      <c r="B9" s="445"/>
      <c r="C9" s="46"/>
      <c r="D9" s="46"/>
      <c r="E9" s="46"/>
      <c r="F9" s="46"/>
      <c r="G9" s="46"/>
      <c r="H9" s="96"/>
      <c r="J9" s="163"/>
    </row>
    <row r="10" spans="1:10" ht="16" x14ac:dyDescent="0.35">
      <c r="A10" s="150" t="s">
        <v>275</v>
      </c>
      <c r="B10" s="77"/>
      <c r="C10" s="46"/>
      <c r="D10" s="46"/>
      <c r="E10" s="46"/>
      <c r="F10" s="46"/>
      <c r="G10" s="46"/>
      <c r="H10" s="96"/>
      <c r="J10" s="163"/>
    </row>
    <row r="11" spans="1:10" ht="16" x14ac:dyDescent="0.35">
      <c r="A11" s="158" t="s">
        <v>14</v>
      </c>
      <c r="B11" s="77">
        <v>509.7</v>
      </c>
      <c r="C11" s="142">
        <v>100</v>
      </c>
      <c r="D11" s="142">
        <v>12.889935256032961</v>
      </c>
      <c r="E11" s="142">
        <v>58.642338630566989</v>
      </c>
      <c r="F11" s="142">
        <v>17.049244653717874</v>
      </c>
      <c r="G11" s="142">
        <v>2.2562291544045521</v>
      </c>
      <c r="H11" s="96">
        <v>9.1622523052776135</v>
      </c>
      <c r="J11" s="163">
        <v>2.3199999999999998</v>
      </c>
    </row>
    <row r="12" spans="1:10" ht="16" x14ac:dyDescent="0.35">
      <c r="A12" s="27" t="s">
        <v>15</v>
      </c>
      <c r="B12" s="77">
        <v>610.6</v>
      </c>
      <c r="C12" s="142">
        <v>100</v>
      </c>
      <c r="D12" s="142">
        <v>31.673763511300361</v>
      </c>
      <c r="E12" s="142">
        <v>40.74680641991484</v>
      </c>
      <c r="F12" s="142">
        <v>6.960366852276449</v>
      </c>
      <c r="G12" s="142">
        <v>7.0750081886668852</v>
      </c>
      <c r="H12" s="96">
        <v>13.544055027841456</v>
      </c>
      <c r="J12" s="163">
        <v>1.98</v>
      </c>
    </row>
    <row r="13" spans="1:10" ht="16" x14ac:dyDescent="0.35">
      <c r="A13" s="43"/>
      <c r="B13" s="77"/>
      <c r="C13" s="46"/>
      <c r="D13" s="46"/>
      <c r="E13" s="46"/>
      <c r="F13" s="46"/>
      <c r="G13" s="46"/>
      <c r="H13" s="96"/>
      <c r="J13" s="163"/>
    </row>
    <row r="14" spans="1:10" ht="16" x14ac:dyDescent="0.35">
      <c r="A14" s="150" t="s">
        <v>276</v>
      </c>
      <c r="B14" s="77"/>
      <c r="C14" s="46"/>
      <c r="D14" s="46"/>
      <c r="E14" s="46"/>
      <c r="F14" s="46"/>
      <c r="G14" s="46"/>
      <c r="H14" s="96"/>
      <c r="J14" s="163"/>
    </row>
    <row r="15" spans="1:10" ht="16" x14ac:dyDescent="0.35">
      <c r="A15" s="161" t="s">
        <v>328</v>
      </c>
      <c r="B15" s="77">
        <v>652.29999999999995</v>
      </c>
      <c r="C15" s="142">
        <v>100</v>
      </c>
      <c r="D15" s="142">
        <v>17.997853748275336</v>
      </c>
      <c r="E15" s="142">
        <v>53.273033880116515</v>
      </c>
      <c r="F15" s="142">
        <v>16.250191629618275</v>
      </c>
      <c r="G15" s="142">
        <v>4.6451019469569221</v>
      </c>
      <c r="H15" s="96">
        <v>7.8338187950329639</v>
      </c>
      <c r="J15" s="163">
        <v>2.23</v>
      </c>
    </row>
    <row r="16" spans="1:10" ht="16" x14ac:dyDescent="0.35">
      <c r="A16" s="27" t="s">
        <v>7</v>
      </c>
      <c r="B16" s="77">
        <v>468</v>
      </c>
      <c r="C16" s="142">
        <v>100</v>
      </c>
      <c r="D16" s="142">
        <v>30.299145299145302</v>
      </c>
      <c r="E16" s="142">
        <v>42.799145299145302</v>
      </c>
      <c r="F16" s="142">
        <v>5</v>
      </c>
      <c r="G16" s="142">
        <v>5.2136752136752129</v>
      </c>
      <c r="H16" s="96">
        <v>16.688034188034191</v>
      </c>
      <c r="J16" s="163">
        <v>1.9</v>
      </c>
    </row>
    <row r="17" spans="1:10" ht="16" x14ac:dyDescent="0.35">
      <c r="A17" s="43"/>
      <c r="B17" s="96"/>
      <c r="C17" s="46"/>
      <c r="D17" s="46"/>
      <c r="E17" s="46"/>
      <c r="F17" s="46"/>
      <c r="G17" s="46"/>
      <c r="H17" s="96"/>
      <c r="J17" s="163"/>
    </row>
    <row r="18" spans="1:10" ht="16" x14ac:dyDescent="0.35">
      <c r="A18" s="150" t="s">
        <v>278</v>
      </c>
      <c r="B18" s="96"/>
      <c r="C18" s="46"/>
      <c r="D18" s="46"/>
      <c r="E18" s="46"/>
      <c r="F18" s="46"/>
      <c r="G18" s="46"/>
      <c r="H18" s="96"/>
      <c r="J18" s="92"/>
    </row>
    <row r="19" spans="1:10" ht="16" x14ac:dyDescent="0.35">
      <c r="A19" s="27" t="s">
        <v>346</v>
      </c>
      <c r="B19" s="77">
        <v>1008.9</v>
      </c>
      <c r="C19" s="142">
        <v>100</v>
      </c>
      <c r="D19" s="142">
        <v>23.560313212409554</v>
      </c>
      <c r="E19" s="142">
        <v>50.391515511943695</v>
      </c>
      <c r="F19" s="142">
        <v>9.991079393398751</v>
      </c>
      <c r="G19" s="142">
        <v>4.4702150857369416</v>
      </c>
      <c r="H19" s="96">
        <v>11.586876796511062</v>
      </c>
      <c r="J19" s="163">
        <v>1.98</v>
      </c>
    </row>
    <row r="20" spans="1:10" s="75" customFormat="1" ht="35" x14ac:dyDescent="0.35">
      <c r="A20" s="162" t="s">
        <v>385</v>
      </c>
      <c r="B20" s="446">
        <v>184.5</v>
      </c>
      <c r="C20" s="239">
        <v>100</v>
      </c>
      <c r="D20" s="239">
        <v>26.720867208672082</v>
      </c>
      <c r="E20" s="239">
        <v>46.395663956639567</v>
      </c>
      <c r="F20" s="239">
        <v>6.3414634146341466</v>
      </c>
      <c r="G20" s="239">
        <v>5.4742547425474255</v>
      </c>
      <c r="H20" s="239">
        <v>15.067750677506798</v>
      </c>
      <c r="I20" s="336"/>
      <c r="J20" s="337">
        <v>1.98</v>
      </c>
    </row>
    <row r="21" spans="1:10" ht="16" x14ac:dyDescent="0.35">
      <c r="A21" s="42" t="s">
        <v>305</v>
      </c>
      <c r="B21" s="76">
        <v>111.4</v>
      </c>
      <c r="C21" s="144">
        <v>100</v>
      </c>
      <c r="D21" s="144">
        <v>19.299820466786354</v>
      </c>
      <c r="E21" s="144">
        <v>35.278276481149007</v>
      </c>
      <c r="F21" s="144">
        <v>25.763016157989227</v>
      </c>
      <c r="G21" s="144">
        <v>8.7073608617594243</v>
      </c>
      <c r="H21" s="114">
        <v>10.95152603231598</v>
      </c>
      <c r="I21" s="20"/>
      <c r="J21" s="253">
        <v>2.72</v>
      </c>
    </row>
    <row r="22" spans="1:10" x14ac:dyDescent="0.35">
      <c r="A22" s="29" t="s">
        <v>306</v>
      </c>
    </row>
    <row r="23" spans="1:10" ht="32.25" customHeight="1" x14ac:dyDescent="0.35">
      <c r="A23" s="165" t="s">
        <v>347</v>
      </c>
      <c r="B23" s="107"/>
      <c r="C23" s="107"/>
      <c r="D23" s="107"/>
      <c r="E23" s="107"/>
      <c r="F23" s="107"/>
      <c r="G23" s="107"/>
      <c r="H23" s="107"/>
      <c r="I23" s="107"/>
      <c r="J23" s="107"/>
    </row>
    <row r="24" spans="1:10" x14ac:dyDescent="0.35">
      <c r="A24" s="165" t="s">
        <v>387</v>
      </c>
      <c r="B24" s="107"/>
      <c r="C24" s="107"/>
      <c r="D24" s="107"/>
      <c r="E24" s="107"/>
      <c r="F24" s="107"/>
      <c r="G24" s="107"/>
      <c r="H24" s="107"/>
      <c r="I24" s="107"/>
      <c r="J24" s="107"/>
    </row>
    <row r="25" spans="1:10" ht="42.5" x14ac:dyDescent="0.35">
      <c r="A25" s="165" t="s">
        <v>351</v>
      </c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0" x14ac:dyDescent="0.35">
      <c r="A26" s="499" t="s">
        <v>386</v>
      </c>
      <c r="B26" s="499"/>
      <c r="C26" s="499"/>
      <c r="D26" s="499"/>
      <c r="E26" s="499"/>
      <c r="F26" s="499"/>
      <c r="G26" s="499"/>
      <c r="H26" s="499"/>
    </row>
  </sheetData>
  <mergeCells count="1">
    <mergeCell ref="A26:H26"/>
  </mergeCells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</sheetPr>
  <dimension ref="A1:G22"/>
  <sheetViews>
    <sheetView rightToLeft="1" zoomScale="90" zoomScaleNormal="90" workbookViewId="0"/>
  </sheetViews>
  <sheetFormatPr defaultRowHeight="15.5" x14ac:dyDescent="0.35"/>
  <cols>
    <col min="1" max="1" width="28.453125" customWidth="1"/>
    <col min="2" max="2" width="11" customWidth="1"/>
    <col min="3" max="3" width="8.453125" customWidth="1"/>
    <col min="4" max="7" width="10.453125" customWidth="1"/>
  </cols>
  <sheetData>
    <row r="1" spans="1:7" ht="15" customHeight="1" x14ac:dyDescent="0.35"/>
    <row r="2" spans="1:7" s="95" customFormat="1" ht="19" x14ac:dyDescent="0.35">
      <c r="A2" s="318" t="s">
        <v>708</v>
      </c>
    </row>
    <row r="3" spans="1:7" ht="16" x14ac:dyDescent="0.35">
      <c r="A3" s="25"/>
    </row>
    <row r="4" spans="1:7" ht="16.399999999999999" customHeight="1" x14ac:dyDescent="0.35">
      <c r="A4" s="66"/>
      <c r="B4" s="171" t="s">
        <v>352</v>
      </c>
      <c r="C4" s="171"/>
      <c r="D4" s="171"/>
      <c r="E4" s="171"/>
      <c r="F4" s="171"/>
      <c r="G4" s="171"/>
    </row>
    <row r="5" spans="1:7" ht="21.75" customHeight="1" x14ac:dyDescent="0.35">
      <c r="A5" s="43"/>
      <c r="B5" s="50"/>
      <c r="C5" s="74"/>
      <c r="D5" s="170" t="s">
        <v>388</v>
      </c>
      <c r="E5" s="170"/>
      <c r="F5" s="170"/>
      <c r="G5" s="74"/>
    </row>
    <row r="6" spans="1:7" ht="34.5" customHeight="1" x14ac:dyDescent="0.35">
      <c r="A6" s="388" t="s">
        <v>573</v>
      </c>
      <c r="B6" s="123" t="s">
        <v>13</v>
      </c>
      <c r="C6" s="123" t="s">
        <v>280</v>
      </c>
      <c r="D6" s="166" t="s">
        <v>281</v>
      </c>
      <c r="E6" s="167" t="s">
        <v>282</v>
      </c>
      <c r="F6" s="167" t="s">
        <v>283</v>
      </c>
      <c r="G6" s="123" t="s">
        <v>389</v>
      </c>
    </row>
    <row r="7" spans="1:7" x14ac:dyDescent="0.35">
      <c r="A7" s="2"/>
      <c r="B7" s="2"/>
      <c r="C7" s="2"/>
      <c r="D7" s="2"/>
      <c r="E7" s="2"/>
      <c r="F7" s="2"/>
      <c r="G7" s="2"/>
    </row>
    <row r="8" spans="1:7" x14ac:dyDescent="0.35">
      <c r="A8" s="65" t="s">
        <v>285</v>
      </c>
      <c r="B8" s="65"/>
      <c r="C8" s="2"/>
      <c r="D8" s="2"/>
      <c r="E8" s="2"/>
      <c r="F8" s="2"/>
      <c r="G8" s="2"/>
    </row>
    <row r="9" spans="1:7" ht="16" x14ac:dyDescent="0.35">
      <c r="A9" s="67" t="s">
        <v>6</v>
      </c>
      <c r="B9" s="85">
        <v>2857.3</v>
      </c>
      <c r="C9" s="85">
        <v>590.70000000000005</v>
      </c>
      <c r="D9" s="85">
        <v>535.70000000000005</v>
      </c>
      <c r="E9" s="85">
        <v>1308.3999999999999</v>
      </c>
      <c r="F9" s="85">
        <v>260.5</v>
      </c>
      <c r="G9" s="85">
        <v>162</v>
      </c>
    </row>
    <row r="10" spans="1:7" ht="16" x14ac:dyDescent="0.35">
      <c r="A10" s="13" t="s">
        <v>10</v>
      </c>
      <c r="B10" s="85">
        <v>100</v>
      </c>
      <c r="C10" s="85">
        <v>20.673362965036922</v>
      </c>
      <c r="D10" s="85">
        <v>18.748468834214119</v>
      </c>
      <c r="E10" s="85">
        <v>45.791481468519223</v>
      </c>
      <c r="F10" s="85">
        <v>9.1169985650789194</v>
      </c>
      <c r="G10" s="85">
        <v>5.6696881671508059</v>
      </c>
    </row>
    <row r="11" spans="1:7" ht="16" x14ac:dyDescent="0.35">
      <c r="A11" s="50" t="s">
        <v>284</v>
      </c>
      <c r="B11" s="164">
        <v>3.19</v>
      </c>
      <c r="C11" s="164">
        <v>1</v>
      </c>
      <c r="D11" s="164">
        <v>2</v>
      </c>
      <c r="E11" s="164">
        <v>4.6484194435952304</v>
      </c>
      <c r="F11" s="164">
        <v>2.8644414587332054</v>
      </c>
      <c r="G11" s="164">
        <v>3.8549876543209867</v>
      </c>
    </row>
    <row r="12" spans="1:7" ht="16" x14ac:dyDescent="0.35">
      <c r="A12" s="2"/>
      <c r="B12" s="85"/>
      <c r="C12" s="85"/>
      <c r="D12" s="85"/>
      <c r="E12" s="85"/>
      <c r="F12" s="85"/>
      <c r="G12" s="85"/>
    </row>
    <row r="13" spans="1:7" ht="16.399999999999999" customHeight="1" x14ac:dyDescent="0.35">
      <c r="A13" s="65" t="s">
        <v>286</v>
      </c>
      <c r="B13" s="85"/>
      <c r="C13" s="85"/>
      <c r="D13" s="85"/>
      <c r="E13" s="85"/>
      <c r="F13" s="85"/>
      <c r="G13" s="85"/>
    </row>
    <row r="14" spans="1:7" ht="16" x14ac:dyDescent="0.35">
      <c r="A14" s="21" t="s">
        <v>6</v>
      </c>
      <c r="B14" s="87">
        <v>805.4</v>
      </c>
      <c r="C14" s="87">
        <v>259.2</v>
      </c>
      <c r="D14" s="87">
        <v>305</v>
      </c>
      <c r="E14" s="87">
        <v>89.4</v>
      </c>
      <c r="F14" s="87">
        <v>52</v>
      </c>
      <c r="G14" s="87">
        <v>99.799999999999955</v>
      </c>
    </row>
    <row r="15" spans="1:7" ht="16" x14ac:dyDescent="0.35">
      <c r="A15" s="21" t="s">
        <v>10</v>
      </c>
      <c r="B15" s="87">
        <v>100</v>
      </c>
      <c r="C15" s="87">
        <v>32.182766327290786</v>
      </c>
      <c r="D15" s="87">
        <v>37.869381673702506</v>
      </c>
      <c r="E15" s="87">
        <v>11.100074497144277</v>
      </c>
      <c r="F15" s="87">
        <v>6.456419170598461</v>
      </c>
      <c r="G15" s="87">
        <v>12.391358331263962</v>
      </c>
    </row>
    <row r="16" spans="1:7" ht="16" x14ac:dyDescent="0.35">
      <c r="A16" s="50" t="s">
        <v>284</v>
      </c>
      <c r="B16" s="164">
        <v>2.06</v>
      </c>
      <c r="C16" s="164">
        <v>1</v>
      </c>
      <c r="D16" s="164">
        <v>2</v>
      </c>
      <c r="E16" s="164">
        <v>3.49</v>
      </c>
      <c r="F16" s="164">
        <v>2.2000000000000002</v>
      </c>
      <c r="G16" s="164">
        <v>3.6424649298597189</v>
      </c>
    </row>
    <row r="17" spans="1:7" ht="16" x14ac:dyDescent="0.35">
      <c r="A17" s="168" t="s">
        <v>287</v>
      </c>
      <c r="B17" s="169">
        <v>1.3909858455425874</v>
      </c>
      <c r="C17" s="169">
        <v>1</v>
      </c>
      <c r="D17" s="169">
        <v>1.795737704918033</v>
      </c>
      <c r="E17" s="169">
        <v>1.4474272930648768</v>
      </c>
      <c r="F17" s="169">
        <v>1.051923076923077</v>
      </c>
      <c r="G17" s="169">
        <v>1.2955911823647284</v>
      </c>
    </row>
    <row r="18" spans="1:7" x14ac:dyDescent="0.35">
      <c r="A18" s="29" t="s">
        <v>311</v>
      </c>
    </row>
    <row r="19" spans="1:7" ht="28.5" x14ac:dyDescent="0.35">
      <c r="A19" s="165" t="s">
        <v>347</v>
      </c>
      <c r="B19" s="108"/>
      <c r="C19" s="108"/>
      <c r="D19" s="108"/>
      <c r="E19" s="108"/>
      <c r="F19" s="108"/>
      <c r="G19" s="108"/>
    </row>
    <row r="20" spans="1:7" x14ac:dyDescent="0.35">
      <c r="A20" s="63" t="s">
        <v>350</v>
      </c>
    </row>
    <row r="21" spans="1:7" x14ac:dyDescent="0.35">
      <c r="A21" s="63" t="s">
        <v>391</v>
      </c>
    </row>
    <row r="22" spans="1:7" ht="42.5" x14ac:dyDescent="0.35">
      <c r="A22" s="165" t="s">
        <v>390</v>
      </c>
      <c r="B22" s="108"/>
      <c r="C22" s="108"/>
      <c r="D22" s="108"/>
      <c r="E22" s="108"/>
      <c r="F22" s="108"/>
      <c r="G22" s="10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2:L25"/>
  <sheetViews>
    <sheetView rightToLeft="1" zoomScale="90" zoomScaleNormal="90" workbookViewId="0"/>
  </sheetViews>
  <sheetFormatPr defaultRowHeight="16" x14ac:dyDescent="0.35"/>
  <cols>
    <col min="1" max="1" width="17.54296875" style="46" customWidth="1"/>
    <col min="2" max="3" width="7.54296875" customWidth="1"/>
    <col min="4" max="4" width="2.54296875" customWidth="1"/>
    <col min="5" max="6" width="8" customWidth="1"/>
    <col min="7" max="7" width="1.453125" customWidth="1"/>
    <col min="8" max="9" width="9.1796875" style="75"/>
    <col min="10" max="10" width="2.54296875" style="75" customWidth="1"/>
    <col min="11" max="12" width="8.1796875" customWidth="1"/>
  </cols>
  <sheetData>
    <row r="2" spans="1:12" ht="19" x14ac:dyDescent="0.35">
      <c r="A2" s="271" t="s">
        <v>709</v>
      </c>
    </row>
    <row r="3" spans="1:12" x14ac:dyDescent="0.35">
      <c r="A3" s="47"/>
      <c r="B3" s="20"/>
      <c r="C3" s="20"/>
      <c r="D3" s="20"/>
      <c r="E3" s="20"/>
      <c r="F3" s="20"/>
      <c r="G3" s="20"/>
      <c r="H3" s="227"/>
      <c r="I3" s="227"/>
      <c r="J3" s="227"/>
      <c r="K3" s="20"/>
      <c r="L3" s="20"/>
    </row>
    <row r="4" spans="1:12" x14ac:dyDescent="0.35">
      <c r="E4" s="173" t="s">
        <v>353</v>
      </c>
      <c r="F4" s="108"/>
      <c r="G4" s="108"/>
      <c r="H4" s="194"/>
      <c r="I4" s="194"/>
      <c r="J4" s="194"/>
    </row>
    <row r="5" spans="1:12" ht="34" x14ac:dyDescent="0.35">
      <c r="A5" s="228"/>
      <c r="B5" s="159" t="s">
        <v>366</v>
      </c>
      <c r="C5" s="175"/>
      <c r="D5" s="228"/>
      <c r="E5" s="149" t="s">
        <v>13</v>
      </c>
      <c r="F5" s="172"/>
      <c r="G5" s="124"/>
      <c r="H5" s="189" t="s">
        <v>367</v>
      </c>
      <c r="I5" s="190"/>
      <c r="J5" s="194"/>
      <c r="K5" s="159" t="s">
        <v>356</v>
      </c>
      <c r="L5" s="159"/>
    </row>
    <row r="6" spans="1:12" x14ac:dyDescent="0.35">
      <c r="A6" s="388" t="s">
        <v>573</v>
      </c>
      <c r="B6" s="42" t="s">
        <v>6</v>
      </c>
      <c r="C6" s="33" t="s">
        <v>10</v>
      </c>
      <c r="D6" s="42"/>
      <c r="E6" s="42" t="s">
        <v>6</v>
      </c>
      <c r="F6" s="33" t="s">
        <v>10</v>
      </c>
      <c r="G6" s="42"/>
      <c r="H6" s="191" t="s">
        <v>6</v>
      </c>
      <c r="I6" s="192" t="s">
        <v>10</v>
      </c>
      <c r="J6" s="191"/>
      <c r="K6" s="33" t="s">
        <v>6</v>
      </c>
      <c r="L6" s="33" t="s">
        <v>10</v>
      </c>
    </row>
    <row r="7" spans="1:12" x14ac:dyDescent="0.35">
      <c r="A7" s="34"/>
      <c r="B7" s="1"/>
      <c r="C7" s="2"/>
      <c r="D7" s="2"/>
      <c r="E7" s="2"/>
      <c r="F7" s="2"/>
      <c r="G7" s="2"/>
      <c r="H7" s="188"/>
      <c r="I7" s="188"/>
      <c r="J7" s="188"/>
    </row>
    <row r="8" spans="1:12" x14ac:dyDescent="0.35">
      <c r="A8" s="150" t="s">
        <v>288</v>
      </c>
      <c r="B8" s="45"/>
      <c r="C8" s="45"/>
      <c r="D8" s="45"/>
      <c r="E8" s="45"/>
      <c r="F8" s="45"/>
      <c r="G8" s="45"/>
      <c r="H8" s="193"/>
      <c r="I8" s="193"/>
      <c r="J8" s="193"/>
    </row>
    <row r="9" spans="1:12" x14ac:dyDescent="0.35">
      <c r="A9" s="27" t="s">
        <v>289</v>
      </c>
      <c r="B9" s="96">
        <v>2857.3</v>
      </c>
      <c r="C9" s="96">
        <v>99.999999999999986</v>
      </c>
      <c r="E9" s="96">
        <v>2402.1000000000004</v>
      </c>
      <c r="F9" s="96">
        <v>100</v>
      </c>
      <c r="H9" s="135">
        <v>424.4</v>
      </c>
      <c r="I9" s="135">
        <v>100</v>
      </c>
      <c r="K9" s="96">
        <v>455.2</v>
      </c>
      <c r="L9" s="96">
        <v>100</v>
      </c>
    </row>
    <row r="10" spans="1:12" s="71" customFormat="1" ht="19" x14ac:dyDescent="0.35">
      <c r="A10" s="70" t="s">
        <v>354</v>
      </c>
      <c r="B10" s="92">
        <v>805.4</v>
      </c>
      <c r="C10" s="92">
        <v>28.18744969026703</v>
      </c>
      <c r="D10" s="129"/>
      <c r="E10" s="92">
        <v>720.69999999999993</v>
      </c>
      <c r="F10" s="92">
        <v>30.002914116814445</v>
      </c>
      <c r="G10" s="129"/>
      <c r="H10" s="269">
        <v>140.80000000000001</v>
      </c>
      <c r="I10" s="269">
        <v>33.176248821866167</v>
      </c>
      <c r="J10" s="129"/>
      <c r="K10" s="92">
        <v>84.7</v>
      </c>
      <c r="L10" s="92">
        <v>18.607205623901582</v>
      </c>
    </row>
    <row r="11" spans="1:12" x14ac:dyDescent="0.35">
      <c r="A11" s="27" t="s">
        <v>290</v>
      </c>
      <c r="B11" s="96">
        <v>2051.9</v>
      </c>
      <c r="C11" s="96">
        <v>71.812550309732956</v>
      </c>
      <c r="E11" s="96">
        <v>1681.4000000000005</v>
      </c>
      <c r="F11" s="96">
        <v>69.997085883185562</v>
      </c>
      <c r="H11" s="135">
        <v>283.59999999999997</v>
      </c>
      <c r="I11" s="135">
        <v>66.823751178133833</v>
      </c>
      <c r="K11" s="96">
        <v>370.5</v>
      </c>
      <c r="L11" s="96">
        <v>81.392794376098422</v>
      </c>
    </row>
    <row r="12" spans="1:12" x14ac:dyDescent="0.35">
      <c r="A12" s="27"/>
    </row>
    <row r="13" spans="1:12" x14ac:dyDescent="0.35">
      <c r="A13" s="62" t="s">
        <v>432</v>
      </c>
    </row>
    <row r="14" spans="1:12" x14ac:dyDescent="0.35">
      <c r="A14" s="27" t="s">
        <v>291</v>
      </c>
      <c r="B14" s="164">
        <v>3.19</v>
      </c>
      <c r="C14" s="380"/>
      <c r="D14" s="339"/>
      <c r="E14" s="164">
        <v>3.0042891636484739</v>
      </c>
      <c r="F14" s="380"/>
      <c r="G14" s="339"/>
      <c r="H14" s="409">
        <v>2.63</v>
      </c>
      <c r="I14" s="380"/>
      <c r="J14" s="408"/>
      <c r="K14" s="164">
        <v>4.17</v>
      </c>
      <c r="L14" s="380"/>
    </row>
    <row r="15" spans="1:12" ht="19" x14ac:dyDescent="0.35">
      <c r="A15" s="27" t="s">
        <v>355</v>
      </c>
      <c r="B15" s="164">
        <v>2.06</v>
      </c>
      <c r="C15" s="380"/>
      <c r="D15" s="339"/>
      <c r="E15" s="164">
        <v>1.98</v>
      </c>
      <c r="F15" s="380"/>
      <c r="G15" s="339"/>
      <c r="H15" s="409">
        <v>1.98</v>
      </c>
      <c r="I15" s="380"/>
      <c r="J15" s="408"/>
      <c r="K15" s="164">
        <v>2.72</v>
      </c>
      <c r="L15" s="380"/>
    </row>
    <row r="16" spans="1:12" s="75" customFormat="1" x14ac:dyDescent="0.35">
      <c r="A16" s="162" t="s">
        <v>287</v>
      </c>
      <c r="B16" s="409">
        <v>1.3909858455425874</v>
      </c>
      <c r="C16" s="381"/>
      <c r="D16" s="408"/>
      <c r="E16" s="409">
        <v>1.3998889968086583</v>
      </c>
      <c r="F16" s="407"/>
      <c r="G16" s="410"/>
      <c r="H16" s="409">
        <v>1.3103693181818181</v>
      </c>
      <c r="I16" s="407"/>
      <c r="J16" s="410"/>
      <c r="K16" s="409">
        <v>1.3152302243211333</v>
      </c>
      <c r="L16" s="381"/>
    </row>
    <row r="17" spans="1:12" x14ac:dyDescent="0.35">
      <c r="A17" s="42" t="s">
        <v>290</v>
      </c>
      <c r="B17" s="411">
        <v>3.6335411082411424</v>
      </c>
      <c r="C17" s="382"/>
      <c r="D17" s="412"/>
      <c r="E17" s="411">
        <v>3.4433311526109183</v>
      </c>
      <c r="F17" s="382"/>
      <c r="G17" s="412"/>
      <c r="H17" s="425">
        <v>2.9527080394922423</v>
      </c>
      <c r="I17" s="382"/>
      <c r="J17" s="413"/>
      <c r="K17" s="411">
        <v>4.5014844804318486</v>
      </c>
      <c r="L17" s="382"/>
    </row>
    <row r="18" spans="1:12" ht="15.5" x14ac:dyDescent="0.35">
      <c r="A18" s="29" t="s">
        <v>310</v>
      </c>
    </row>
    <row r="19" spans="1:12" s="29" customFormat="1" ht="28.5" x14ac:dyDescent="0.35">
      <c r="A19" s="165" t="s">
        <v>347</v>
      </c>
      <c r="B19" s="174"/>
      <c r="C19" s="174"/>
      <c r="D19" s="174"/>
      <c r="E19" s="174"/>
      <c r="F19" s="174"/>
      <c r="G19" s="174"/>
      <c r="H19" s="194"/>
      <c r="I19" s="194"/>
      <c r="J19" s="194"/>
      <c r="K19" s="174"/>
      <c r="L19" s="174"/>
    </row>
    <row r="20" spans="1:12" s="29" customFormat="1" ht="15.5" x14ac:dyDescent="0.35">
      <c r="A20" s="63" t="s">
        <v>327</v>
      </c>
      <c r="B20" s="174"/>
      <c r="C20" s="174"/>
      <c r="D20" s="174"/>
      <c r="E20" s="174"/>
      <c r="F20" s="174"/>
      <c r="G20" s="174"/>
      <c r="H20" s="194"/>
      <c r="I20" s="194"/>
      <c r="J20" s="194"/>
      <c r="K20" s="174"/>
      <c r="L20" s="174"/>
    </row>
    <row r="21" spans="1:12" s="29" customFormat="1" ht="15.5" x14ac:dyDescent="0.35">
      <c r="A21" s="63" t="s">
        <v>365</v>
      </c>
      <c r="H21" s="75"/>
      <c r="I21" s="75"/>
      <c r="J21" s="75"/>
    </row>
    <row r="22" spans="1:12" x14ac:dyDescent="0.35">
      <c r="B22" s="338"/>
      <c r="E22" s="338"/>
      <c r="H22" s="338"/>
      <c r="K22" s="338"/>
    </row>
    <row r="23" spans="1:12" x14ac:dyDescent="0.35">
      <c r="B23" s="339"/>
      <c r="E23" s="339"/>
      <c r="H23" s="339"/>
      <c r="K23" s="339"/>
    </row>
    <row r="24" spans="1:12" x14ac:dyDescent="0.35">
      <c r="B24" s="338"/>
      <c r="E24" s="338"/>
      <c r="H24" s="338"/>
      <c r="K24" s="338"/>
    </row>
    <row r="25" spans="1:12" x14ac:dyDescent="0.35">
      <c r="B25" s="339"/>
      <c r="E25" s="339"/>
      <c r="H25" s="339"/>
      <c r="K25" s="339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A1:D20"/>
  <sheetViews>
    <sheetView rightToLeft="1" zoomScale="90" zoomScaleNormal="90" workbookViewId="0">
      <selection activeCell="A3" sqref="A3"/>
    </sheetView>
  </sheetViews>
  <sheetFormatPr defaultRowHeight="15.5" x14ac:dyDescent="0.35"/>
  <cols>
    <col min="1" max="1" width="14.453125" customWidth="1"/>
    <col min="2" max="2" width="21.1796875" customWidth="1"/>
    <col min="3" max="3" width="24.1796875" customWidth="1"/>
    <col min="4" max="4" width="28.453125" customWidth="1"/>
  </cols>
  <sheetData>
    <row r="1" spans="1:4" ht="15" customHeight="1" x14ac:dyDescent="0.35"/>
    <row r="2" spans="1:4" ht="19" x14ac:dyDescent="0.35">
      <c r="A2" s="318" t="s">
        <v>710</v>
      </c>
    </row>
    <row r="3" spans="1:4" x14ac:dyDescent="0.35">
      <c r="A3" s="329" t="s">
        <v>10</v>
      </c>
      <c r="B3" s="20"/>
    </row>
    <row r="4" spans="1:4" ht="32" x14ac:dyDescent="0.35">
      <c r="A4" s="30" t="s">
        <v>293</v>
      </c>
      <c r="B4" s="42" t="s">
        <v>291</v>
      </c>
      <c r="C4" s="120" t="s">
        <v>358</v>
      </c>
      <c r="D4" s="33" t="s">
        <v>357</v>
      </c>
    </row>
    <row r="5" spans="1:4" ht="16" x14ac:dyDescent="0.35">
      <c r="A5" s="43"/>
      <c r="B5" s="27"/>
      <c r="C5" s="24"/>
      <c r="D5" s="27"/>
    </row>
    <row r="6" spans="1:4" ht="8.25" customHeight="1" x14ac:dyDescent="0.35">
      <c r="A6" s="26"/>
      <c r="B6" s="2"/>
      <c r="C6" s="2"/>
      <c r="D6" s="2"/>
    </row>
    <row r="7" spans="1:4" ht="16" x14ac:dyDescent="0.35">
      <c r="A7" s="26" t="s">
        <v>13</v>
      </c>
      <c r="B7" s="180">
        <v>100.00361428364897</v>
      </c>
      <c r="C7" s="87">
        <v>99.987158083986117</v>
      </c>
      <c r="D7" s="180">
        <v>100.01005985614404</v>
      </c>
    </row>
    <row r="8" spans="1:4" ht="16" x14ac:dyDescent="0.35">
      <c r="A8" s="88">
        <v>1</v>
      </c>
      <c r="B8" s="85">
        <v>20.673362965036922</v>
      </c>
      <c r="C8" s="87">
        <v>32.182766327290786</v>
      </c>
      <c r="D8" s="85">
        <v>16.155758077879039</v>
      </c>
    </row>
    <row r="9" spans="1:4" ht="16" x14ac:dyDescent="0.35">
      <c r="A9" s="88">
        <v>2</v>
      </c>
      <c r="B9" s="85">
        <v>25.272110033948131</v>
      </c>
      <c r="C9" s="87">
        <v>47.96374472311895</v>
      </c>
      <c r="D9" s="85">
        <v>16.365319947365855</v>
      </c>
    </row>
    <row r="10" spans="1:4" ht="16" x14ac:dyDescent="0.35">
      <c r="A10" s="88">
        <v>3</v>
      </c>
      <c r="B10" s="85">
        <v>14.482203478808664</v>
      </c>
      <c r="C10" s="87">
        <v>10.951080208592005</v>
      </c>
      <c r="D10" s="85">
        <v>15.868219698815732</v>
      </c>
    </row>
    <row r="11" spans="1:4" ht="16" x14ac:dyDescent="0.35">
      <c r="A11" s="18" t="s">
        <v>292</v>
      </c>
      <c r="B11" s="85">
        <v>39.568823714695682</v>
      </c>
      <c r="C11" s="87">
        <v>8.9024087409982613</v>
      </c>
      <c r="D11" s="85">
        <v>51.605828744090829</v>
      </c>
    </row>
    <row r="12" spans="1:4" ht="16" x14ac:dyDescent="0.35">
      <c r="A12" s="2"/>
      <c r="B12" s="85"/>
      <c r="C12" s="85"/>
      <c r="D12" s="85"/>
    </row>
    <row r="13" spans="1:4" ht="16" x14ac:dyDescent="0.35">
      <c r="A13" s="26" t="s">
        <v>13</v>
      </c>
      <c r="B13" s="180">
        <v>100</v>
      </c>
      <c r="C13" s="87">
        <v>28.18744969026703</v>
      </c>
      <c r="D13" s="180">
        <v>71.81255030973297</v>
      </c>
    </row>
    <row r="14" spans="1:4" ht="16" x14ac:dyDescent="0.35">
      <c r="A14" s="88">
        <v>1</v>
      </c>
      <c r="B14" s="85">
        <v>100</v>
      </c>
      <c r="C14" s="87">
        <v>43.880142204164549</v>
      </c>
      <c r="D14" s="85">
        <v>56.119857795835451</v>
      </c>
    </row>
    <row r="15" spans="1:4" ht="16" x14ac:dyDescent="0.35">
      <c r="A15" s="88">
        <v>2</v>
      </c>
      <c r="B15" s="85">
        <v>100</v>
      </c>
      <c r="C15" s="87">
        <v>53.496745603102056</v>
      </c>
      <c r="D15" s="85">
        <v>46.503254396897944</v>
      </c>
    </row>
    <row r="16" spans="1:4" ht="16" x14ac:dyDescent="0.35">
      <c r="A16" s="88">
        <v>3</v>
      </c>
      <c r="B16" s="85">
        <v>100</v>
      </c>
      <c r="C16" s="87">
        <v>21.314644755920735</v>
      </c>
      <c r="D16" s="85">
        <v>78.685355244079261</v>
      </c>
    </row>
    <row r="17" spans="1:4" ht="16" x14ac:dyDescent="0.35">
      <c r="A17" s="181" t="s">
        <v>292</v>
      </c>
      <c r="B17" s="112">
        <v>100</v>
      </c>
      <c r="C17" s="102">
        <v>6.3417654342826824</v>
      </c>
      <c r="D17" s="112">
        <v>93.658234565717322</v>
      </c>
    </row>
    <row r="18" spans="1:4" x14ac:dyDescent="0.35">
      <c r="A18" s="29" t="s">
        <v>311</v>
      </c>
    </row>
    <row r="19" spans="1:4" ht="28.5" x14ac:dyDescent="0.35">
      <c r="A19" s="165" t="s">
        <v>349</v>
      </c>
      <c r="B19" s="108"/>
      <c r="C19" s="108"/>
      <c r="D19" s="108"/>
    </row>
    <row r="20" spans="1:4" x14ac:dyDescent="0.35">
      <c r="A20" s="63" t="s">
        <v>350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G35"/>
  <sheetViews>
    <sheetView rightToLeft="1" zoomScale="90" zoomScaleNormal="90" workbookViewId="0">
      <pane ySplit="6" topLeftCell="A7" activePane="bottomLeft" state="frozen"/>
      <selection activeCell="J7" sqref="J7:K7"/>
      <selection pane="bottomLeft" activeCell="A7" sqref="A7"/>
    </sheetView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9" x14ac:dyDescent="0.35">
      <c r="A2" s="25" t="s">
        <v>648</v>
      </c>
    </row>
    <row r="3" spans="1:4" x14ac:dyDescent="0.35">
      <c r="A3" s="29" t="s">
        <v>476</v>
      </c>
    </row>
    <row r="4" spans="1:4" ht="20.149999999999999" customHeight="1" x14ac:dyDescent="0.35">
      <c r="A4" s="72"/>
      <c r="B4" s="173" t="s">
        <v>359</v>
      </c>
      <c r="C4" s="184"/>
      <c r="D4" s="184"/>
    </row>
    <row r="5" spans="1:4" ht="16" x14ac:dyDescent="0.35">
      <c r="A5" s="69" t="s">
        <v>571</v>
      </c>
      <c r="B5" s="69" t="s">
        <v>604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1960</v>
      </c>
      <c r="B7" s="185">
        <v>97</v>
      </c>
      <c r="C7" s="185">
        <v>855</v>
      </c>
      <c r="D7" s="185">
        <v>952</v>
      </c>
    </row>
    <row r="8" spans="1:4" ht="16" x14ac:dyDescent="0.35">
      <c r="A8" s="88">
        <v>1970</v>
      </c>
      <c r="B8" s="185">
        <v>135</v>
      </c>
      <c r="C8" s="185">
        <v>867</v>
      </c>
      <c r="D8" s="185">
        <v>1002</v>
      </c>
    </row>
    <row r="9" spans="1:4" ht="16" x14ac:dyDescent="0.35">
      <c r="A9" s="88">
        <v>1980</v>
      </c>
      <c r="B9" s="185">
        <v>174</v>
      </c>
      <c r="C9" s="185">
        <v>845</v>
      </c>
      <c r="D9" s="185">
        <v>1019</v>
      </c>
    </row>
    <row r="10" spans="1:4" ht="16" x14ac:dyDescent="0.35">
      <c r="A10" s="88">
        <v>1990</v>
      </c>
      <c r="B10" s="185">
        <v>182</v>
      </c>
      <c r="C10" s="185">
        <v>801</v>
      </c>
      <c r="D10" s="185">
        <v>983</v>
      </c>
    </row>
    <row r="11" spans="1:4" ht="16" x14ac:dyDescent="0.35">
      <c r="A11" s="88">
        <v>1995</v>
      </c>
      <c r="B11" s="185">
        <v>191</v>
      </c>
      <c r="C11" s="185">
        <v>745</v>
      </c>
      <c r="D11" s="185">
        <v>936</v>
      </c>
    </row>
    <row r="12" spans="1:4" ht="16" x14ac:dyDescent="0.35">
      <c r="A12" s="88">
        <v>2000</v>
      </c>
      <c r="B12" s="185">
        <v>184</v>
      </c>
      <c r="C12" s="185">
        <v>701</v>
      </c>
      <c r="D12" s="185">
        <v>886</v>
      </c>
    </row>
    <row r="13" spans="1:4" ht="16" x14ac:dyDescent="0.35">
      <c r="A13" s="88">
        <v>2005</v>
      </c>
      <c r="B13" s="185">
        <v>185</v>
      </c>
      <c r="C13" s="185">
        <v>683</v>
      </c>
      <c r="D13" s="185">
        <v>868</v>
      </c>
    </row>
    <row r="14" spans="1:4" ht="16" x14ac:dyDescent="0.35">
      <c r="A14" s="88">
        <v>2010</v>
      </c>
      <c r="B14" s="185">
        <v>183</v>
      </c>
      <c r="C14" s="185">
        <v>661</v>
      </c>
      <c r="D14" s="185">
        <v>844</v>
      </c>
    </row>
    <row r="15" spans="1:4" ht="16" x14ac:dyDescent="0.35">
      <c r="A15" s="88">
        <v>2015</v>
      </c>
      <c r="B15" s="185">
        <v>210</v>
      </c>
      <c r="C15" s="185">
        <v>683.2</v>
      </c>
      <c r="D15" s="185">
        <v>893.2</v>
      </c>
    </row>
    <row r="16" spans="1:4" ht="16" x14ac:dyDescent="0.35">
      <c r="A16" s="88">
        <v>2016</v>
      </c>
      <c r="B16" s="185">
        <v>215.8</v>
      </c>
      <c r="C16" s="185">
        <v>687.1</v>
      </c>
      <c r="D16" s="185">
        <v>902.8</v>
      </c>
    </row>
    <row r="17" spans="1:7" ht="16" x14ac:dyDescent="0.35">
      <c r="A17" s="88">
        <v>2017</v>
      </c>
      <c r="B17" s="185">
        <v>221.2</v>
      </c>
      <c r="C17" s="185">
        <v>690.5</v>
      </c>
      <c r="D17" s="185">
        <v>911.7</v>
      </c>
    </row>
    <row r="18" spans="1:7" ht="16" x14ac:dyDescent="0.35">
      <c r="A18" s="88">
        <v>2018</v>
      </c>
      <c r="B18" s="185">
        <v>226</v>
      </c>
      <c r="C18" s="185">
        <v>692</v>
      </c>
      <c r="D18" s="185">
        <v>918</v>
      </c>
    </row>
    <row r="19" spans="1:7" ht="16" x14ac:dyDescent="0.35">
      <c r="A19" s="88">
        <v>2019</v>
      </c>
      <c r="B19" s="185">
        <v>230</v>
      </c>
      <c r="C19" s="185">
        <v>692</v>
      </c>
      <c r="D19" s="185">
        <v>922</v>
      </c>
      <c r="E19" s="441"/>
      <c r="F19" s="441"/>
      <c r="G19" s="441"/>
    </row>
    <row r="20" spans="1:7" ht="16" x14ac:dyDescent="0.35">
      <c r="A20" s="88">
        <v>2020</v>
      </c>
      <c r="B20" s="185">
        <v>234</v>
      </c>
      <c r="C20" s="185">
        <v>691</v>
      </c>
      <c r="D20" s="185">
        <v>924</v>
      </c>
      <c r="E20" s="441"/>
      <c r="F20" s="441"/>
      <c r="G20" s="441"/>
    </row>
    <row r="21" spans="1:7" ht="16" x14ac:dyDescent="0.35">
      <c r="A21" s="185">
        <v>2021</v>
      </c>
      <c r="B21" s="185">
        <v>237.07902981056341</v>
      </c>
      <c r="C21" s="185">
        <v>690.62566286488163</v>
      </c>
      <c r="D21" s="185">
        <v>927.70469267544513</v>
      </c>
      <c r="E21" s="441"/>
      <c r="F21" s="441"/>
      <c r="G21" s="441"/>
    </row>
    <row r="22" spans="1:7" ht="16" x14ac:dyDescent="0.35">
      <c r="A22" s="186">
        <v>2022</v>
      </c>
      <c r="B22" s="383">
        <v>239.53360344932057</v>
      </c>
      <c r="C22" s="383">
        <v>686.28515573924722</v>
      </c>
      <c r="D22" s="383">
        <v>925.8187591885677</v>
      </c>
      <c r="E22" s="441"/>
      <c r="F22" s="441"/>
      <c r="G22" s="441"/>
    </row>
    <row r="23" spans="1:7" x14ac:dyDescent="0.35">
      <c r="A23" s="127"/>
      <c r="B23" s="384"/>
      <c r="C23" s="384"/>
      <c r="D23" s="384"/>
    </row>
    <row r="24" spans="1:7" ht="19" x14ac:dyDescent="0.35">
      <c r="A24" s="183" t="s">
        <v>360</v>
      </c>
      <c r="B24" s="384"/>
      <c r="C24" s="384"/>
      <c r="D24" s="384"/>
    </row>
    <row r="25" spans="1:7" ht="16" x14ac:dyDescent="0.35">
      <c r="A25" s="88">
        <v>2025</v>
      </c>
      <c r="B25" s="185">
        <v>252</v>
      </c>
      <c r="C25" s="185">
        <v>717</v>
      </c>
      <c r="D25" s="185">
        <v>970</v>
      </c>
      <c r="E25" s="241"/>
      <c r="F25" s="241"/>
      <c r="G25" s="241"/>
    </row>
    <row r="26" spans="1:7" ht="16" x14ac:dyDescent="0.35">
      <c r="A26" s="88">
        <v>2030</v>
      </c>
      <c r="B26" s="185">
        <v>263</v>
      </c>
      <c r="C26" s="185">
        <v>718</v>
      </c>
      <c r="D26" s="185">
        <v>981</v>
      </c>
      <c r="E26" s="241"/>
      <c r="F26" s="241"/>
      <c r="G26" s="241"/>
    </row>
    <row r="27" spans="1:7" ht="16" x14ac:dyDescent="0.35">
      <c r="A27" s="88">
        <v>2035</v>
      </c>
      <c r="B27" s="185">
        <v>272</v>
      </c>
      <c r="C27" s="185">
        <v>714</v>
      </c>
      <c r="D27" s="185">
        <v>986</v>
      </c>
      <c r="E27" s="241"/>
      <c r="F27" s="241"/>
      <c r="G27" s="241"/>
    </row>
    <row r="28" spans="1:7" ht="16" x14ac:dyDescent="0.35">
      <c r="A28" s="88">
        <v>2040</v>
      </c>
      <c r="B28" s="185">
        <v>286</v>
      </c>
      <c r="C28" s="185">
        <v>715</v>
      </c>
      <c r="D28" s="185">
        <v>1001</v>
      </c>
      <c r="E28" s="241"/>
      <c r="F28" s="241"/>
      <c r="G28" s="241"/>
    </row>
    <row r="29" spans="1:7" ht="16" x14ac:dyDescent="0.35">
      <c r="A29" s="111">
        <v>2045</v>
      </c>
      <c r="B29" s="385">
        <v>297</v>
      </c>
      <c r="C29" s="385">
        <v>720</v>
      </c>
      <c r="D29" s="385">
        <v>1017</v>
      </c>
      <c r="E29" s="241"/>
      <c r="F29" s="241"/>
      <c r="G29" s="241"/>
    </row>
    <row r="30" spans="1:7" ht="28.5" x14ac:dyDescent="0.35">
      <c r="A30" s="174" t="s">
        <v>583</v>
      </c>
      <c r="B30" s="108"/>
      <c r="C30" s="108"/>
      <c r="D30" s="108"/>
      <c r="E30" s="179"/>
    </row>
    <row r="31" spans="1:7" x14ac:dyDescent="0.35">
      <c r="A31" s="63" t="s">
        <v>361</v>
      </c>
      <c r="B31" s="11"/>
    </row>
    <row r="32" spans="1:7" x14ac:dyDescent="0.35">
      <c r="A32" s="63" t="s">
        <v>605</v>
      </c>
      <c r="B32" s="11"/>
    </row>
    <row r="33" spans="1:2" x14ac:dyDescent="0.35">
      <c r="A33" s="63" t="s">
        <v>406</v>
      </c>
      <c r="B33" s="63"/>
    </row>
    <row r="34" spans="1:2" x14ac:dyDescent="0.35">
      <c r="A34" s="63" t="s">
        <v>407</v>
      </c>
      <c r="B34" s="11"/>
    </row>
    <row r="35" spans="1:2" x14ac:dyDescent="0.35">
      <c r="A35" s="63" t="s">
        <v>452</v>
      </c>
    </row>
  </sheetData>
  <sortState xmlns:xlrd2="http://schemas.microsoft.com/office/spreadsheetml/2017/richdata2" ref="B27:E31">
    <sortCondition descending="1" ref="E27:E31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N23"/>
  <sheetViews>
    <sheetView rightToLeft="1" zoomScaleNormal="100" workbookViewId="0"/>
  </sheetViews>
  <sheetFormatPr defaultRowHeight="15.5" x14ac:dyDescent="0.35"/>
  <cols>
    <col min="1" max="1" width="11.1796875" customWidth="1"/>
    <col min="2" max="4" width="6.81640625" customWidth="1"/>
    <col min="5" max="5" width="4.54296875" customWidth="1"/>
    <col min="6" max="8" width="6.81640625" customWidth="1"/>
    <col min="9" max="9" width="3.453125" customWidth="1"/>
    <col min="10" max="12" width="6.81640625" customWidth="1"/>
  </cols>
  <sheetData>
    <row r="1" spans="1:12" ht="32" x14ac:dyDescent="0.35">
      <c r="A1" s="248" t="s">
        <v>550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x14ac:dyDescent="0.35">
      <c r="A2" s="29" t="s">
        <v>316</v>
      </c>
    </row>
    <row r="3" spans="1:12" ht="32" x14ac:dyDescent="0.35">
      <c r="A3" s="72"/>
      <c r="B3" s="173" t="s">
        <v>2</v>
      </c>
      <c r="C3" s="184"/>
      <c r="D3" s="184" t="s">
        <v>53</v>
      </c>
      <c r="E3" s="184"/>
      <c r="F3" s="173" t="s">
        <v>346</v>
      </c>
      <c r="G3" s="184"/>
      <c r="H3" s="184" t="s">
        <v>53</v>
      </c>
      <c r="I3" s="184"/>
      <c r="J3" s="173" t="s">
        <v>305</v>
      </c>
      <c r="K3" s="184"/>
      <c r="L3" s="184"/>
    </row>
    <row r="4" spans="1:12" ht="16" x14ac:dyDescent="0.35">
      <c r="A4" s="69" t="s">
        <v>571</v>
      </c>
      <c r="B4" s="69" t="s">
        <v>13</v>
      </c>
      <c r="C4" s="30" t="s">
        <v>14</v>
      </c>
      <c r="D4" s="30" t="s">
        <v>15</v>
      </c>
      <c r="E4" s="69"/>
      <c r="F4" s="69" t="s">
        <v>13</v>
      </c>
      <c r="G4" s="30" t="s">
        <v>14</v>
      </c>
      <c r="H4" s="30" t="s">
        <v>15</v>
      </c>
      <c r="I4" s="69"/>
      <c r="J4" s="69" t="s">
        <v>13</v>
      </c>
      <c r="K4" s="30" t="s">
        <v>14</v>
      </c>
      <c r="L4" s="30" t="s">
        <v>15</v>
      </c>
    </row>
    <row r="5" spans="1:12" ht="16" x14ac:dyDescent="0.35">
      <c r="A5" s="25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2" ht="16" x14ac:dyDescent="0.35">
      <c r="A6" s="88">
        <v>2000</v>
      </c>
      <c r="B6" s="358">
        <v>73.88</v>
      </c>
      <c r="C6" s="358">
        <v>73.47</v>
      </c>
      <c r="D6" s="358">
        <v>74.180000000000007</v>
      </c>
      <c r="E6" s="358"/>
      <c r="F6" s="358">
        <v>74.02</v>
      </c>
      <c r="G6" s="358">
        <v>73.569999999999993</v>
      </c>
      <c r="H6" s="358">
        <v>74.34</v>
      </c>
      <c r="I6" s="358"/>
      <c r="J6" s="358">
        <v>71.819999999999993</v>
      </c>
      <c r="K6" s="358">
        <v>71.900000000000006</v>
      </c>
      <c r="L6" s="358">
        <v>71.75</v>
      </c>
    </row>
    <row r="7" spans="1:12" ht="16" x14ac:dyDescent="0.35">
      <c r="A7" s="88">
        <v>2010</v>
      </c>
      <c r="B7" s="358">
        <v>74.5</v>
      </c>
      <c r="C7" s="358">
        <v>73.900000000000006</v>
      </c>
      <c r="D7" s="358">
        <v>74.989999999999995</v>
      </c>
      <c r="E7" s="358"/>
      <c r="F7" s="358">
        <v>74.87</v>
      </c>
      <c r="G7" s="358">
        <v>74.239999999999995</v>
      </c>
      <c r="H7" s="358">
        <v>75.41</v>
      </c>
      <c r="I7" s="358"/>
      <c r="J7" s="358">
        <v>71.86</v>
      </c>
      <c r="K7" s="358">
        <v>71.44</v>
      </c>
      <c r="L7" s="358">
        <v>72.25</v>
      </c>
    </row>
    <row r="8" spans="1:12" ht="16" x14ac:dyDescent="0.35">
      <c r="A8" s="88">
        <v>2015</v>
      </c>
      <c r="B8" s="358">
        <v>73.400000000000006</v>
      </c>
      <c r="C8" s="358">
        <v>72.599999999999994</v>
      </c>
      <c r="D8" s="358">
        <v>74</v>
      </c>
      <c r="E8" s="358"/>
      <c r="F8" s="358">
        <v>73.55</v>
      </c>
      <c r="G8" s="358">
        <v>72.72</v>
      </c>
      <c r="H8" s="358">
        <v>74.239999999999995</v>
      </c>
      <c r="I8" s="358"/>
      <c r="J8" s="358">
        <v>72.180000000000007</v>
      </c>
      <c r="K8" s="358">
        <v>71.930000000000007</v>
      </c>
      <c r="L8" s="358">
        <v>72.41</v>
      </c>
    </row>
    <row r="9" spans="1:12" ht="16" x14ac:dyDescent="0.35">
      <c r="A9" s="88">
        <v>2020</v>
      </c>
      <c r="B9" s="358">
        <v>73.180000000000007</v>
      </c>
      <c r="C9" s="358">
        <v>72.790000000000006</v>
      </c>
      <c r="D9" s="358">
        <v>73.510000000000005</v>
      </c>
      <c r="E9" s="358"/>
      <c r="F9" s="358">
        <v>73.27</v>
      </c>
      <c r="G9" s="358">
        <v>72.87</v>
      </c>
      <c r="H9" s="358">
        <v>73.599999999999994</v>
      </c>
      <c r="I9" s="358"/>
      <c r="J9" s="358">
        <v>72.069999999999993</v>
      </c>
      <c r="K9" s="358">
        <v>71.7</v>
      </c>
      <c r="L9" s="358">
        <v>72.36</v>
      </c>
    </row>
    <row r="10" spans="1:12" ht="16" x14ac:dyDescent="0.35">
      <c r="A10" s="88">
        <v>2021</v>
      </c>
      <c r="B10" s="358">
        <v>73.349999999999994</v>
      </c>
      <c r="C10" s="358">
        <v>72.930000000000007</v>
      </c>
      <c r="D10" s="358">
        <v>73.7</v>
      </c>
      <c r="E10" s="358"/>
      <c r="F10" s="358">
        <v>73.47</v>
      </c>
      <c r="G10" s="358">
        <v>73.06</v>
      </c>
      <c r="H10" s="358">
        <v>73.83</v>
      </c>
      <c r="I10" s="358"/>
      <c r="J10" s="358">
        <v>71.8</v>
      </c>
      <c r="K10" s="358">
        <v>71.52</v>
      </c>
      <c r="L10" s="358">
        <v>72.06</v>
      </c>
    </row>
    <row r="11" spans="1:12" ht="16" x14ac:dyDescent="0.35">
      <c r="A11" s="186">
        <v>2022</v>
      </c>
      <c r="B11" s="359">
        <v>73.47</v>
      </c>
      <c r="C11" s="359">
        <v>73.06</v>
      </c>
      <c r="D11" s="359">
        <v>73.83</v>
      </c>
      <c r="E11" s="359"/>
      <c r="F11" s="359">
        <v>73.64</v>
      </c>
      <c r="G11" s="359">
        <v>73.23</v>
      </c>
      <c r="H11" s="359">
        <v>73.989999999999995</v>
      </c>
      <c r="I11" s="359"/>
      <c r="J11" s="359">
        <v>71.83</v>
      </c>
      <c r="K11" s="359">
        <v>71.510000000000005</v>
      </c>
      <c r="L11" s="359">
        <v>72.099999999999994</v>
      </c>
    </row>
    <row r="12" spans="1:12" x14ac:dyDescent="0.35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ht="16" x14ac:dyDescent="0.35">
      <c r="A13" s="360" t="s">
        <v>2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ht="16" x14ac:dyDescent="0.35">
      <c r="A14" s="88">
        <v>2000</v>
      </c>
      <c r="B14" s="358">
        <v>27.65</v>
      </c>
      <c r="C14" s="358">
        <v>26.54</v>
      </c>
      <c r="D14" s="358">
        <v>28.82</v>
      </c>
      <c r="E14" s="358"/>
      <c r="F14" s="358">
        <v>29.88</v>
      </c>
      <c r="G14" s="358">
        <v>28.5</v>
      </c>
      <c r="H14" s="358">
        <v>31.34</v>
      </c>
      <c r="I14" s="358"/>
      <c r="J14" s="358">
        <v>19.59</v>
      </c>
      <c r="K14" s="358">
        <v>19.399999999999999</v>
      </c>
      <c r="L14" s="358">
        <v>19.8</v>
      </c>
    </row>
    <row r="15" spans="1:12" ht="16" x14ac:dyDescent="0.35">
      <c r="A15" s="88">
        <v>2010</v>
      </c>
      <c r="B15" s="358">
        <v>29.41</v>
      </c>
      <c r="C15" s="358">
        <v>28.33</v>
      </c>
      <c r="D15" s="358">
        <v>30.49</v>
      </c>
      <c r="E15" s="358"/>
      <c r="F15" s="358">
        <v>31.49</v>
      </c>
      <c r="G15" s="358">
        <v>30.37</v>
      </c>
      <c r="H15" s="358">
        <v>32.659999999999997</v>
      </c>
      <c r="I15" s="358"/>
      <c r="J15" s="358">
        <v>21.2</v>
      </c>
      <c r="K15" s="358">
        <v>20.82</v>
      </c>
      <c r="L15" s="358">
        <v>21.59</v>
      </c>
    </row>
    <row r="16" spans="1:12" ht="16" x14ac:dyDescent="0.35">
      <c r="A16" s="88">
        <v>2015</v>
      </c>
      <c r="B16" s="365">
        <v>29.8</v>
      </c>
      <c r="C16" s="361">
        <v>28.7</v>
      </c>
      <c r="D16" s="361">
        <v>30.9</v>
      </c>
      <c r="E16" s="361"/>
      <c r="F16" s="365">
        <v>31.93</v>
      </c>
      <c r="G16" s="361">
        <v>30.73</v>
      </c>
      <c r="H16" s="361">
        <v>33.130000000000003</v>
      </c>
      <c r="I16" s="361"/>
      <c r="J16" s="365">
        <v>22.6</v>
      </c>
      <c r="K16" s="361">
        <v>22.24</v>
      </c>
      <c r="L16" s="361">
        <v>22.99</v>
      </c>
    </row>
    <row r="17" spans="1:14" ht="16" x14ac:dyDescent="0.35">
      <c r="A17" s="88">
        <v>2020</v>
      </c>
      <c r="B17" s="365">
        <v>30.09</v>
      </c>
      <c r="C17" s="361">
        <v>28.97</v>
      </c>
      <c r="D17" s="361">
        <v>31.23</v>
      </c>
      <c r="E17" s="361"/>
      <c r="F17" s="365">
        <v>32.22</v>
      </c>
      <c r="G17" s="361">
        <v>30.93</v>
      </c>
      <c r="H17" s="361">
        <v>33.51</v>
      </c>
      <c r="I17" s="361"/>
      <c r="J17" s="365">
        <v>24.09</v>
      </c>
      <c r="K17" s="361">
        <v>23.7</v>
      </c>
      <c r="L17" s="361">
        <v>24.5</v>
      </c>
    </row>
    <row r="18" spans="1:14" ht="16" x14ac:dyDescent="0.35">
      <c r="A18" s="88">
        <v>2021</v>
      </c>
      <c r="B18" s="365">
        <v>30.15</v>
      </c>
      <c r="C18" s="361">
        <v>29.03</v>
      </c>
      <c r="D18" s="361">
        <v>31.3</v>
      </c>
      <c r="E18" s="361"/>
      <c r="F18" s="365">
        <v>32.25</v>
      </c>
      <c r="G18" s="361">
        <v>30.93</v>
      </c>
      <c r="H18" s="361">
        <v>33.56</v>
      </c>
      <c r="I18" s="361"/>
      <c r="J18" s="365">
        <v>24.4</v>
      </c>
      <c r="K18" s="361">
        <v>24.01</v>
      </c>
      <c r="L18" s="361">
        <v>24.81</v>
      </c>
    </row>
    <row r="19" spans="1:14" ht="16" x14ac:dyDescent="0.35">
      <c r="A19" s="111">
        <v>2022</v>
      </c>
      <c r="B19" s="362">
        <v>30.29</v>
      </c>
      <c r="C19" s="363">
        <v>29.16</v>
      </c>
      <c r="D19" s="363">
        <v>31.45</v>
      </c>
      <c r="E19" s="363"/>
      <c r="F19" s="362">
        <v>32.33</v>
      </c>
      <c r="G19" s="363">
        <v>30.99</v>
      </c>
      <c r="H19" s="363">
        <v>33.67</v>
      </c>
      <c r="I19" s="363"/>
      <c r="J19" s="362">
        <v>24.76</v>
      </c>
      <c r="K19" s="363">
        <v>24.4</v>
      </c>
      <c r="L19" s="363">
        <v>25.15</v>
      </c>
      <c r="M19" s="297"/>
      <c r="N19" s="297"/>
    </row>
    <row r="20" spans="1:14" x14ac:dyDescent="0.35">
      <c r="A20" s="179" t="s">
        <v>299</v>
      </c>
      <c r="B20" s="11"/>
      <c r="F20" s="11"/>
      <c r="J20" s="11"/>
    </row>
    <row r="21" spans="1:14" x14ac:dyDescent="0.35">
      <c r="A21" s="63"/>
      <c r="B21" s="423"/>
      <c r="F21" s="63"/>
      <c r="J21" s="63"/>
    </row>
    <row r="22" spans="1:14" x14ac:dyDescent="0.35">
      <c r="A22" s="63"/>
      <c r="B22" s="399"/>
      <c r="F22" s="11"/>
      <c r="J22" s="11"/>
    </row>
    <row r="23" spans="1:14" x14ac:dyDescent="0.35">
      <c r="A23" s="63"/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1:G32"/>
  <sheetViews>
    <sheetView rightToLeft="1" zoomScale="90" zoomScaleNormal="90" workbookViewId="0"/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6" x14ac:dyDescent="0.35">
      <c r="A2" s="335" t="s">
        <v>711</v>
      </c>
    </row>
    <row r="3" spans="1:4" x14ac:dyDescent="0.35">
      <c r="A3" s="29" t="s">
        <v>476</v>
      </c>
    </row>
    <row r="4" spans="1:4" ht="20.149999999999999" customHeight="1" x14ac:dyDescent="0.35">
      <c r="A4" s="72"/>
      <c r="B4" s="173" t="s">
        <v>453</v>
      </c>
      <c r="C4" s="184"/>
      <c r="D4" s="184"/>
    </row>
    <row r="5" spans="1:4" ht="16" x14ac:dyDescent="0.35">
      <c r="A5" s="69" t="s">
        <v>571</v>
      </c>
      <c r="B5" s="69" t="s">
        <v>604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2003</v>
      </c>
      <c r="B7" s="241">
        <v>194</v>
      </c>
      <c r="C7" s="241">
        <v>694</v>
      </c>
      <c r="D7" s="241">
        <v>889</v>
      </c>
    </row>
    <row r="8" spans="1:4" ht="16" x14ac:dyDescent="0.35">
      <c r="A8" s="88">
        <v>2004</v>
      </c>
      <c r="B8" s="241">
        <v>194</v>
      </c>
      <c r="C8" s="241">
        <v>691</v>
      </c>
      <c r="D8" s="241">
        <v>884</v>
      </c>
    </row>
    <row r="9" spans="1:4" ht="16" x14ac:dyDescent="0.35">
      <c r="A9" s="88">
        <v>2005</v>
      </c>
      <c r="B9" s="241">
        <v>192</v>
      </c>
      <c r="C9" s="241">
        <v>687</v>
      </c>
      <c r="D9" s="241">
        <v>879</v>
      </c>
    </row>
    <row r="10" spans="1:4" ht="16" x14ac:dyDescent="0.35">
      <c r="A10" s="88">
        <v>2006</v>
      </c>
      <c r="B10" s="241">
        <v>192</v>
      </c>
      <c r="C10" s="241">
        <v>684</v>
      </c>
      <c r="D10" s="241">
        <v>876</v>
      </c>
    </row>
    <row r="11" spans="1:4" ht="16" x14ac:dyDescent="0.35">
      <c r="A11" s="88">
        <v>2007</v>
      </c>
      <c r="B11" s="241">
        <v>192</v>
      </c>
      <c r="C11" s="241">
        <v>684</v>
      </c>
      <c r="D11" s="241">
        <v>876</v>
      </c>
    </row>
    <row r="12" spans="1:4" ht="16" x14ac:dyDescent="0.35">
      <c r="A12" s="88">
        <v>2008</v>
      </c>
      <c r="B12" s="241">
        <v>195</v>
      </c>
      <c r="C12" s="241">
        <v>685</v>
      </c>
      <c r="D12" s="241">
        <v>879</v>
      </c>
    </row>
    <row r="13" spans="1:4" ht="16" x14ac:dyDescent="0.35">
      <c r="A13" s="88">
        <v>2009</v>
      </c>
      <c r="B13" s="241">
        <v>198</v>
      </c>
      <c r="C13" s="241">
        <v>668</v>
      </c>
      <c r="D13" s="241">
        <v>867</v>
      </c>
    </row>
    <row r="14" spans="1:4" ht="16" x14ac:dyDescent="0.35">
      <c r="A14" s="88">
        <v>2010</v>
      </c>
      <c r="B14" s="241">
        <v>200</v>
      </c>
      <c r="C14" s="241">
        <v>671</v>
      </c>
      <c r="D14" s="241">
        <v>871</v>
      </c>
    </row>
    <row r="15" spans="1:4" ht="16" x14ac:dyDescent="0.35">
      <c r="A15" s="88">
        <v>2011</v>
      </c>
      <c r="B15" s="241">
        <v>206</v>
      </c>
      <c r="C15" s="241">
        <v>676</v>
      </c>
      <c r="D15" s="241">
        <v>882</v>
      </c>
    </row>
    <row r="16" spans="1:4" ht="16" x14ac:dyDescent="0.35">
      <c r="A16" s="88">
        <v>2012</v>
      </c>
      <c r="B16" s="241">
        <v>206.9</v>
      </c>
      <c r="C16" s="241">
        <v>677</v>
      </c>
      <c r="D16" s="241">
        <v>883.8</v>
      </c>
    </row>
    <row r="17" spans="1:7" ht="16" x14ac:dyDescent="0.35">
      <c r="A17" s="88">
        <v>2013</v>
      </c>
      <c r="B17" s="241">
        <v>212.8</v>
      </c>
      <c r="C17" s="241">
        <v>681.5</v>
      </c>
      <c r="D17" s="241">
        <v>894.3</v>
      </c>
    </row>
    <row r="18" spans="1:7" ht="16" x14ac:dyDescent="0.35">
      <c r="A18" s="88">
        <v>2014</v>
      </c>
      <c r="B18" s="241">
        <v>219.3</v>
      </c>
      <c r="C18" s="241">
        <v>686.5</v>
      </c>
      <c r="D18" s="241">
        <v>905.8</v>
      </c>
    </row>
    <row r="19" spans="1:7" ht="16" x14ac:dyDescent="0.35">
      <c r="A19" s="88">
        <v>2015</v>
      </c>
      <c r="B19" s="241">
        <v>224.2</v>
      </c>
      <c r="C19" s="241">
        <v>691.2</v>
      </c>
      <c r="D19" s="241">
        <v>915.4</v>
      </c>
    </row>
    <row r="20" spans="1:7" ht="16" x14ac:dyDescent="0.35">
      <c r="A20" s="88">
        <v>2016</v>
      </c>
      <c r="B20" s="241">
        <v>228.7</v>
      </c>
      <c r="C20" s="241">
        <v>694.4</v>
      </c>
      <c r="D20" s="241">
        <v>923.1</v>
      </c>
    </row>
    <row r="21" spans="1:7" ht="16" x14ac:dyDescent="0.35">
      <c r="A21" s="88">
        <v>2017</v>
      </c>
      <c r="B21" s="241">
        <v>234</v>
      </c>
      <c r="C21" s="241">
        <v>697.8</v>
      </c>
      <c r="D21" s="241">
        <v>931.8</v>
      </c>
    </row>
    <row r="22" spans="1:7" ht="16" x14ac:dyDescent="0.35">
      <c r="A22" s="88">
        <v>2018</v>
      </c>
      <c r="B22" s="241">
        <v>239</v>
      </c>
      <c r="C22" s="241">
        <v>699</v>
      </c>
      <c r="D22" s="241">
        <v>938</v>
      </c>
    </row>
    <row r="23" spans="1:7" ht="16" x14ac:dyDescent="0.35">
      <c r="A23" s="88">
        <v>2019</v>
      </c>
      <c r="B23" s="241">
        <v>243</v>
      </c>
      <c r="C23" s="241">
        <v>700</v>
      </c>
      <c r="D23" s="241">
        <v>943</v>
      </c>
      <c r="E23" s="442"/>
      <c r="F23" s="442"/>
      <c r="G23" s="442"/>
    </row>
    <row r="24" spans="1:7" ht="16" x14ac:dyDescent="0.35">
      <c r="A24" s="88">
        <v>2020</v>
      </c>
      <c r="B24" s="241">
        <v>246</v>
      </c>
      <c r="C24" s="241">
        <v>698</v>
      </c>
      <c r="D24" s="241">
        <v>944</v>
      </c>
      <c r="E24" s="442"/>
      <c r="F24" s="442"/>
      <c r="G24" s="442"/>
    </row>
    <row r="25" spans="1:7" ht="16" x14ac:dyDescent="0.35">
      <c r="A25" s="88">
        <v>2021</v>
      </c>
      <c r="B25" s="241">
        <v>249.89727321697421</v>
      </c>
      <c r="C25" s="241">
        <v>697.78171970198719</v>
      </c>
      <c r="D25" s="241">
        <v>947.6789929189614</v>
      </c>
      <c r="E25" s="442"/>
      <c r="F25" s="442"/>
      <c r="G25" s="442"/>
    </row>
    <row r="26" spans="1:7" ht="16" x14ac:dyDescent="0.35">
      <c r="A26" s="236">
        <v>2022</v>
      </c>
      <c r="B26" s="242">
        <v>252.86079707252941</v>
      </c>
      <c r="C26" s="242">
        <v>693.66338560508518</v>
      </c>
      <c r="D26" s="242">
        <v>946.52418267761459</v>
      </c>
      <c r="E26" s="442"/>
      <c r="F26" s="442"/>
      <c r="G26" s="442"/>
    </row>
    <row r="27" spans="1:7" x14ac:dyDescent="0.35">
      <c r="A27" s="179" t="s">
        <v>298</v>
      </c>
      <c r="B27" s="108"/>
      <c r="C27" s="108"/>
      <c r="D27" s="108"/>
    </row>
    <row r="28" spans="1:7" ht="28.5" x14ac:dyDescent="0.35">
      <c r="A28" s="323" t="s">
        <v>732</v>
      </c>
      <c r="B28" s="240"/>
      <c r="C28" s="108"/>
      <c r="D28" s="108"/>
    </row>
    <row r="29" spans="1:7" x14ac:dyDescent="0.35">
      <c r="A29" s="165" t="s">
        <v>606</v>
      </c>
      <c r="B29" s="240"/>
      <c r="C29" s="108"/>
      <c r="D29" s="108"/>
    </row>
    <row r="30" spans="1:7" x14ac:dyDescent="0.35">
      <c r="A30" s="165" t="s">
        <v>524</v>
      </c>
      <c r="B30" s="165"/>
      <c r="C30" s="108"/>
      <c r="D30" s="108"/>
    </row>
    <row r="31" spans="1:7" ht="28.5" x14ac:dyDescent="0.35">
      <c r="A31" s="165" t="s">
        <v>525</v>
      </c>
      <c r="B31" s="240"/>
      <c r="C31" s="108"/>
      <c r="D31" s="108"/>
    </row>
    <row r="32" spans="1:7" x14ac:dyDescent="0.35">
      <c r="A32" s="63"/>
    </row>
  </sheetData>
  <phoneticPr fontId="26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G27"/>
  <sheetViews>
    <sheetView rightToLeft="1" zoomScale="90" zoomScaleNormal="90" workbookViewId="0"/>
  </sheetViews>
  <sheetFormatPr defaultRowHeight="15.5" x14ac:dyDescent="0.35"/>
  <cols>
    <col min="1" max="1" width="17.54296875" customWidth="1"/>
    <col min="2" max="4" width="17.1796875" customWidth="1"/>
  </cols>
  <sheetData>
    <row r="1" spans="1:4" ht="15" customHeight="1" x14ac:dyDescent="0.35"/>
    <row r="2" spans="1:4" ht="16" x14ac:dyDescent="0.35">
      <c r="A2" s="335" t="s">
        <v>713</v>
      </c>
    </row>
    <row r="3" spans="1:4" x14ac:dyDescent="0.35">
      <c r="A3" s="29" t="s">
        <v>476</v>
      </c>
    </row>
    <row r="4" spans="1:4" ht="20.149999999999999" customHeight="1" x14ac:dyDescent="0.35">
      <c r="A4" s="72"/>
      <c r="B4" s="173" t="s">
        <v>453</v>
      </c>
      <c r="C4" s="184"/>
      <c r="D4" s="184"/>
    </row>
    <row r="5" spans="1:4" ht="16" x14ac:dyDescent="0.35">
      <c r="A5" s="69" t="s">
        <v>571</v>
      </c>
      <c r="B5" s="69" t="s">
        <v>604</v>
      </c>
      <c r="C5" s="30" t="s">
        <v>294</v>
      </c>
      <c r="D5" s="30" t="s">
        <v>295</v>
      </c>
    </row>
    <row r="6" spans="1:4" x14ac:dyDescent="0.35">
      <c r="A6" s="44"/>
      <c r="B6" s="44"/>
      <c r="C6" s="44"/>
      <c r="D6" s="44"/>
    </row>
    <row r="7" spans="1:4" ht="16" x14ac:dyDescent="0.35">
      <c r="A7" s="88">
        <v>2008</v>
      </c>
      <c r="B7" s="241">
        <v>159</v>
      </c>
      <c r="C7" s="241">
        <v>664</v>
      </c>
      <c r="D7" s="241">
        <v>823</v>
      </c>
    </row>
    <row r="8" spans="1:4" ht="16" x14ac:dyDescent="0.35">
      <c r="A8" s="88">
        <v>2009</v>
      </c>
      <c r="B8" s="241">
        <v>156</v>
      </c>
      <c r="C8" s="241">
        <v>640</v>
      </c>
      <c r="D8" s="241">
        <v>797</v>
      </c>
    </row>
    <row r="9" spans="1:4" ht="16" x14ac:dyDescent="0.35">
      <c r="A9" s="88">
        <v>2010</v>
      </c>
      <c r="B9" s="241">
        <v>157</v>
      </c>
      <c r="C9" s="241">
        <v>646</v>
      </c>
      <c r="D9" s="241">
        <v>803</v>
      </c>
    </row>
    <row r="10" spans="1:4" ht="16" x14ac:dyDescent="0.35">
      <c r="A10" s="88">
        <v>2011</v>
      </c>
      <c r="B10" s="241">
        <v>159.17341627857266</v>
      </c>
      <c r="C10" s="241">
        <v>649.8880156164081</v>
      </c>
      <c r="D10" s="241">
        <v>809</v>
      </c>
    </row>
    <row r="11" spans="1:4" ht="16" x14ac:dyDescent="0.35">
      <c r="A11" s="88">
        <v>2012</v>
      </c>
      <c r="B11" s="241">
        <v>158.4</v>
      </c>
      <c r="C11" s="241">
        <v>649.79999999999995</v>
      </c>
      <c r="D11" s="241">
        <v>808.3</v>
      </c>
    </row>
    <row r="12" spans="1:4" ht="16" x14ac:dyDescent="0.35">
      <c r="A12" s="88">
        <v>2013</v>
      </c>
      <c r="B12" s="241">
        <v>163.5</v>
      </c>
      <c r="C12" s="241">
        <v>653.79999999999995</v>
      </c>
      <c r="D12" s="241">
        <v>817.4</v>
      </c>
    </row>
    <row r="13" spans="1:4" ht="16" x14ac:dyDescent="0.35">
      <c r="A13" s="88">
        <v>2014</v>
      </c>
      <c r="B13" s="241">
        <v>169.9787</v>
      </c>
      <c r="C13" s="241">
        <v>658.7</v>
      </c>
      <c r="D13" s="241">
        <v>828.7</v>
      </c>
    </row>
    <row r="14" spans="1:4" ht="16" x14ac:dyDescent="0.35">
      <c r="A14" s="88">
        <v>2015</v>
      </c>
      <c r="B14" s="241">
        <v>174.2</v>
      </c>
      <c r="C14" s="241">
        <v>663</v>
      </c>
      <c r="D14" s="241">
        <v>837.2</v>
      </c>
    </row>
    <row r="15" spans="1:4" ht="16" x14ac:dyDescent="0.35">
      <c r="A15" s="88">
        <v>2016</v>
      </c>
      <c r="B15" s="241">
        <v>178.3</v>
      </c>
      <c r="C15" s="241">
        <v>665.9</v>
      </c>
      <c r="D15" s="241">
        <v>844.2</v>
      </c>
    </row>
    <row r="16" spans="1:4" ht="16" x14ac:dyDescent="0.35">
      <c r="A16" s="88">
        <v>2017</v>
      </c>
      <c r="B16" s="241">
        <v>183.8</v>
      </c>
      <c r="C16" s="241">
        <v>669.4</v>
      </c>
      <c r="D16" s="241">
        <v>853.1</v>
      </c>
    </row>
    <row r="17" spans="1:7" ht="16" x14ac:dyDescent="0.35">
      <c r="A17" s="88">
        <v>2018</v>
      </c>
      <c r="B17" s="241">
        <v>189</v>
      </c>
      <c r="C17" s="241">
        <v>671</v>
      </c>
      <c r="D17" s="241">
        <v>860</v>
      </c>
    </row>
    <row r="18" spans="1:7" ht="16" x14ac:dyDescent="0.35">
      <c r="A18" s="88">
        <v>2019</v>
      </c>
      <c r="B18" s="241">
        <v>194</v>
      </c>
      <c r="C18" s="241">
        <v>672</v>
      </c>
      <c r="D18" s="241">
        <v>866</v>
      </c>
      <c r="E18" s="442"/>
      <c r="F18" s="442"/>
      <c r="G18" s="442"/>
    </row>
    <row r="19" spans="1:7" ht="16" x14ac:dyDescent="0.35">
      <c r="A19" s="88">
        <v>2020</v>
      </c>
      <c r="B19" s="241">
        <v>198</v>
      </c>
      <c r="C19" s="241">
        <v>670</v>
      </c>
      <c r="D19" s="241">
        <v>868</v>
      </c>
      <c r="E19" s="442"/>
      <c r="F19" s="442"/>
      <c r="G19" s="442"/>
    </row>
    <row r="20" spans="1:7" ht="16" x14ac:dyDescent="0.35">
      <c r="A20" s="88">
        <v>2021</v>
      </c>
      <c r="B20" s="241">
        <v>201.04208415246359</v>
      </c>
      <c r="C20" s="241">
        <v>670.50727197552828</v>
      </c>
      <c r="D20" s="241">
        <v>871.54935612799193</v>
      </c>
      <c r="E20" s="442"/>
      <c r="F20" s="442"/>
      <c r="G20" s="442"/>
    </row>
    <row r="21" spans="1:7" ht="16" x14ac:dyDescent="0.35">
      <c r="A21" s="236">
        <v>2022</v>
      </c>
      <c r="B21" s="242">
        <v>204.08452506780984</v>
      </c>
      <c r="C21" s="242">
        <v>666.65827655648968</v>
      </c>
      <c r="D21" s="242">
        <v>870.74280162429955</v>
      </c>
      <c r="E21" s="442"/>
      <c r="F21" s="442"/>
      <c r="G21" s="442"/>
    </row>
    <row r="22" spans="1:7" x14ac:dyDescent="0.35">
      <c r="A22" s="179" t="s">
        <v>298</v>
      </c>
      <c r="B22" s="108"/>
      <c r="C22" s="108"/>
      <c r="D22" s="108"/>
    </row>
    <row r="23" spans="1:7" ht="42.5" x14ac:dyDescent="0.35">
      <c r="A23" s="165" t="s">
        <v>528</v>
      </c>
      <c r="B23" s="240"/>
      <c r="C23" s="108"/>
      <c r="D23" s="108"/>
    </row>
    <row r="24" spans="1:7" x14ac:dyDescent="0.35">
      <c r="A24" s="165" t="s">
        <v>607</v>
      </c>
      <c r="B24" s="240"/>
      <c r="C24" s="108"/>
      <c r="D24" s="108"/>
    </row>
    <row r="25" spans="1:7" x14ac:dyDescent="0.35">
      <c r="A25" s="165" t="s">
        <v>526</v>
      </c>
      <c r="B25" s="165"/>
      <c r="C25" s="108"/>
      <c r="D25" s="108"/>
    </row>
    <row r="26" spans="1:7" x14ac:dyDescent="0.35">
      <c r="A26" s="165" t="s">
        <v>527</v>
      </c>
      <c r="B26" s="240"/>
      <c r="C26" s="108"/>
      <c r="D26" s="108"/>
    </row>
    <row r="27" spans="1:7" x14ac:dyDescent="0.35">
      <c r="A27" s="63"/>
    </row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&amp;L&amp;10&amp;F&amp;C&amp;10&amp;P
&amp;D&amp;R&amp;10&amp;A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E35"/>
  <sheetViews>
    <sheetView rightToLeft="1" zoomScale="90" zoomScaleNormal="90" workbookViewId="0"/>
  </sheetViews>
  <sheetFormatPr defaultRowHeight="15.5" x14ac:dyDescent="0.35"/>
  <cols>
    <col min="1" max="1" width="30.453125" customWidth="1"/>
    <col min="2" max="2" width="41.453125" customWidth="1"/>
  </cols>
  <sheetData>
    <row r="1" spans="1:2" ht="15" customHeight="1" x14ac:dyDescent="0.35"/>
    <row r="2" spans="1:2" ht="19" x14ac:dyDescent="0.35">
      <c r="A2" s="271" t="s">
        <v>649</v>
      </c>
    </row>
    <row r="3" spans="1:2" x14ac:dyDescent="0.35">
      <c r="A3" s="49" t="s">
        <v>476</v>
      </c>
    </row>
    <row r="4" spans="1:2" ht="19" x14ac:dyDescent="0.35">
      <c r="A4" s="69" t="s">
        <v>571</v>
      </c>
      <c r="B4" s="376" t="s">
        <v>584</v>
      </c>
    </row>
    <row r="5" spans="1:2" x14ac:dyDescent="0.35">
      <c r="A5" s="72"/>
      <c r="B5" s="72"/>
    </row>
    <row r="6" spans="1:2" ht="16" x14ac:dyDescent="0.35">
      <c r="A6" s="88">
        <v>1961</v>
      </c>
      <c r="B6" s="88">
        <v>57</v>
      </c>
    </row>
    <row r="7" spans="1:2" ht="16" x14ac:dyDescent="0.35">
      <c r="A7" s="88">
        <v>1972</v>
      </c>
      <c r="B7" s="88">
        <v>74</v>
      </c>
    </row>
    <row r="8" spans="1:2" ht="16" x14ac:dyDescent="0.35">
      <c r="A8" s="88">
        <v>1980</v>
      </c>
      <c r="B8" s="88">
        <v>110</v>
      </c>
    </row>
    <row r="9" spans="1:2" ht="16" x14ac:dyDescent="0.35">
      <c r="A9" s="88">
        <v>1990</v>
      </c>
      <c r="B9" s="88">
        <v>177</v>
      </c>
    </row>
    <row r="10" spans="1:2" ht="16" x14ac:dyDescent="0.35">
      <c r="A10" s="88">
        <v>1995</v>
      </c>
      <c r="B10" s="88">
        <v>214</v>
      </c>
    </row>
    <row r="11" spans="1:2" ht="16" x14ac:dyDescent="0.35">
      <c r="A11" s="88">
        <v>2000</v>
      </c>
      <c r="B11" s="88">
        <v>181</v>
      </c>
    </row>
    <row r="12" spans="1:2" ht="16" x14ac:dyDescent="0.35">
      <c r="A12" s="88">
        <v>2005</v>
      </c>
      <c r="B12" s="88">
        <v>192</v>
      </c>
    </row>
    <row r="13" spans="1:2" ht="16" x14ac:dyDescent="0.35">
      <c r="A13" s="88">
        <v>2010</v>
      </c>
      <c r="B13" s="88">
        <v>196</v>
      </c>
    </row>
    <row r="14" spans="1:2" ht="16" x14ac:dyDescent="0.35">
      <c r="A14" s="88">
        <v>2011</v>
      </c>
      <c r="B14" s="241">
        <v>200.72505058753325</v>
      </c>
    </row>
    <row r="15" spans="1:2" ht="16" x14ac:dyDescent="0.35">
      <c r="A15" s="88">
        <v>2012</v>
      </c>
      <c r="B15" s="241">
        <v>201.3</v>
      </c>
    </row>
    <row r="16" spans="1:2" ht="16" x14ac:dyDescent="0.35">
      <c r="A16" s="88">
        <v>2013</v>
      </c>
      <c r="B16" s="241">
        <v>202.8</v>
      </c>
    </row>
    <row r="17" spans="1:5" ht="16" x14ac:dyDescent="0.35">
      <c r="A17" s="88">
        <v>2014</v>
      </c>
      <c r="B17" s="241">
        <v>204.5</v>
      </c>
    </row>
    <row r="18" spans="1:5" ht="16" x14ac:dyDescent="0.35">
      <c r="A18" s="88">
        <v>2015</v>
      </c>
      <c r="B18" s="241">
        <v>207.6</v>
      </c>
    </row>
    <row r="19" spans="1:5" ht="16" x14ac:dyDescent="0.35">
      <c r="A19" s="88">
        <v>2016</v>
      </c>
      <c r="B19" s="241">
        <v>212.3</v>
      </c>
    </row>
    <row r="20" spans="1:5" ht="16" x14ac:dyDescent="0.35">
      <c r="A20" s="88">
        <v>2017</v>
      </c>
      <c r="B20" s="241">
        <v>219.2</v>
      </c>
    </row>
    <row r="21" spans="1:5" ht="16" x14ac:dyDescent="0.35">
      <c r="A21" s="88">
        <v>2018</v>
      </c>
      <c r="B21" s="241">
        <v>224</v>
      </c>
    </row>
    <row r="22" spans="1:5" ht="16" x14ac:dyDescent="0.35">
      <c r="A22" s="88">
        <v>2019</v>
      </c>
      <c r="B22" s="241">
        <v>225.75070191693371</v>
      </c>
    </row>
    <row r="23" spans="1:5" ht="16" x14ac:dyDescent="0.35">
      <c r="A23" s="88">
        <v>2020</v>
      </c>
      <c r="B23" s="241">
        <v>225</v>
      </c>
    </row>
    <row r="24" spans="1:5" ht="16" x14ac:dyDescent="0.35">
      <c r="A24" s="88">
        <v>2021</v>
      </c>
      <c r="B24" s="241">
        <v>223</v>
      </c>
    </row>
    <row r="25" spans="1:5" ht="16" x14ac:dyDescent="0.35">
      <c r="A25" s="186">
        <v>2022</v>
      </c>
      <c r="B25" s="328">
        <v>217</v>
      </c>
    </row>
    <row r="26" spans="1:5" x14ac:dyDescent="0.35">
      <c r="A26" s="127"/>
      <c r="B26" s="127"/>
    </row>
    <row r="27" spans="1:5" ht="19" x14ac:dyDescent="0.35">
      <c r="A27" s="183" t="s">
        <v>360</v>
      </c>
      <c r="B27" s="127"/>
    </row>
    <row r="28" spans="1:5" ht="16" x14ac:dyDescent="0.35">
      <c r="A28" s="88">
        <v>2025</v>
      </c>
      <c r="B28" s="241">
        <v>225.29538240756176</v>
      </c>
    </row>
    <row r="29" spans="1:5" ht="16" x14ac:dyDescent="0.35">
      <c r="A29" s="88">
        <v>2030</v>
      </c>
      <c r="B29" s="241">
        <v>276.10176275833351</v>
      </c>
    </row>
    <row r="30" spans="1:5" ht="16" x14ac:dyDescent="0.35">
      <c r="A30" s="88">
        <v>2035</v>
      </c>
      <c r="B30" s="241">
        <v>318.23302295327392</v>
      </c>
    </row>
    <row r="31" spans="1:5" ht="16" x14ac:dyDescent="0.35">
      <c r="A31" s="88">
        <v>2040</v>
      </c>
      <c r="B31" s="241">
        <v>354.44811963524944</v>
      </c>
    </row>
    <row r="32" spans="1:5" ht="16" x14ac:dyDescent="0.35">
      <c r="A32" s="111">
        <v>2045</v>
      </c>
      <c r="B32" s="317">
        <v>378.98305111249886</v>
      </c>
      <c r="E32" s="241"/>
    </row>
    <row r="33" spans="1:4" ht="28.5" x14ac:dyDescent="0.35">
      <c r="A33" s="174" t="s">
        <v>583</v>
      </c>
      <c r="B33" s="107"/>
      <c r="C33" s="375" t="s">
        <v>53</v>
      </c>
      <c r="D33" s="108"/>
    </row>
    <row r="34" spans="1:4" x14ac:dyDescent="0.35">
      <c r="A34" s="63" t="s">
        <v>585</v>
      </c>
    </row>
    <row r="35" spans="1:4" x14ac:dyDescent="0.35">
      <c r="A35" s="63" t="s">
        <v>452</v>
      </c>
    </row>
  </sheetData>
  <sortState xmlns:xlrd2="http://schemas.microsoft.com/office/spreadsheetml/2017/richdata2" ref="D30:E34">
    <sortCondition descending="1" ref="D30:D34"/>
  </sortState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70C0"/>
  </sheetPr>
  <dimension ref="A1:G34"/>
  <sheetViews>
    <sheetView rightToLeft="1" zoomScale="90" zoomScaleNormal="90" workbookViewId="0"/>
  </sheetViews>
  <sheetFormatPr defaultRowHeight="15.5" x14ac:dyDescent="0.35"/>
  <cols>
    <col min="1" max="1" width="25.81640625" customWidth="1"/>
    <col min="220" max="220" width="25.453125" customWidth="1"/>
    <col min="221" max="221" width="8.54296875" customWidth="1"/>
    <col min="222" max="224" width="10.1796875" bestFit="1" customWidth="1"/>
    <col min="225" max="226" width="9" bestFit="1" customWidth="1"/>
    <col min="232" max="232" width="5.453125" customWidth="1"/>
    <col min="476" max="476" width="25.453125" customWidth="1"/>
    <col min="477" max="477" width="8.54296875" customWidth="1"/>
    <col min="478" max="480" width="10.1796875" bestFit="1" customWidth="1"/>
    <col min="481" max="482" width="9" bestFit="1" customWidth="1"/>
    <col min="488" max="488" width="5.453125" customWidth="1"/>
    <col min="732" max="732" width="25.453125" customWidth="1"/>
    <col min="733" max="733" width="8.54296875" customWidth="1"/>
    <col min="734" max="736" width="10.1796875" bestFit="1" customWidth="1"/>
    <col min="737" max="738" width="9" bestFit="1" customWidth="1"/>
    <col min="744" max="744" width="5.453125" customWidth="1"/>
    <col min="988" max="988" width="25.453125" customWidth="1"/>
    <col min="989" max="989" width="8.54296875" customWidth="1"/>
    <col min="990" max="992" width="10.1796875" bestFit="1" customWidth="1"/>
    <col min="993" max="994" width="9" bestFit="1" customWidth="1"/>
    <col min="1000" max="1000" width="5.453125" customWidth="1"/>
    <col min="1244" max="1244" width="25.453125" customWidth="1"/>
    <col min="1245" max="1245" width="8.54296875" customWidth="1"/>
    <col min="1246" max="1248" width="10.1796875" bestFit="1" customWidth="1"/>
    <col min="1249" max="1250" width="9" bestFit="1" customWidth="1"/>
    <col min="1256" max="1256" width="5.453125" customWidth="1"/>
    <col min="1500" max="1500" width="25.453125" customWidth="1"/>
    <col min="1501" max="1501" width="8.54296875" customWidth="1"/>
    <col min="1502" max="1504" width="10.1796875" bestFit="1" customWidth="1"/>
    <col min="1505" max="1506" width="9" bestFit="1" customWidth="1"/>
    <col min="1512" max="1512" width="5.453125" customWidth="1"/>
    <col min="1756" max="1756" width="25.453125" customWidth="1"/>
    <col min="1757" max="1757" width="8.54296875" customWidth="1"/>
    <col min="1758" max="1760" width="10.1796875" bestFit="1" customWidth="1"/>
    <col min="1761" max="1762" width="9" bestFit="1" customWidth="1"/>
    <col min="1768" max="1768" width="5.453125" customWidth="1"/>
    <col min="2012" max="2012" width="25.453125" customWidth="1"/>
    <col min="2013" max="2013" width="8.54296875" customWidth="1"/>
    <col min="2014" max="2016" width="10.1796875" bestFit="1" customWidth="1"/>
    <col min="2017" max="2018" width="9" bestFit="1" customWidth="1"/>
    <col min="2024" max="2024" width="5.453125" customWidth="1"/>
    <col min="2268" max="2268" width="25.453125" customWidth="1"/>
    <col min="2269" max="2269" width="8.54296875" customWidth="1"/>
    <col min="2270" max="2272" width="10.1796875" bestFit="1" customWidth="1"/>
    <col min="2273" max="2274" width="9" bestFit="1" customWidth="1"/>
    <col min="2280" max="2280" width="5.453125" customWidth="1"/>
    <col min="2524" max="2524" width="25.453125" customWidth="1"/>
    <col min="2525" max="2525" width="8.54296875" customWidth="1"/>
    <col min="2526" max="2528" width="10.1796875" bestFit="1" customWidth="1"/>
    <col min="2529" max="2530" width="9" bestFit="1" customWidth="1"/>
    <col min="2536" max="2536" width="5.453125" customWidth="1"/>
    <col min="2780" max="2780" width="25.453125" customWidth="1"/>
    <col min="2781" max="2781" width="8.54296875" customWidth="1"/>
    <col min="2782" max="2784" width="10.1796875" bestFit="1" customWidth="1"/>
    <col min="2785" max="2786" width="9" bestFit="1" customWidth="1"/>
    <col min="2792" max="2792" width="5.453125" customWidth="1"/>
    <col min="3036" max="3036" width="25.453125" customWidth="1"/>
    <col min="3037" max="3037" width="8.54296875" customWidth="1"/>
    <col min="3038" max="3040" width="10.1796875" bestFit="1" customWidth="1"/>
    <col min="3041" max="3042" width="9" bestFit="1" customWidth="1"/>
    <col min="3048" max="3048" width="5.453125" customWidth="1"/>
    <col min="3292" max="3292" width="25.453125" customWidth="1"/>
    <col min="3293" max="3293" width="8.54296875" customWidth="1"/>
    <col min="3294" max="3296" width="10.1796875" bestFit="1" customWidth="1"/>
    <col min="3297" max="3298" width="9" bestFit="1" customWidth="1"/>
    <col min="3304" max="3304" width="5.453125" customWidth="1"/>
    <col min="3548" max="3548" width="25.453125" customWidth="1"/>
    <col min="3549" max="3549" width="8.54296875" customWidth="1"/>
    <col min="3550" max="3552" width="10.1796875" bestFit="1" customWidth="1"/>
    <col min="3553" max="3554" width="9" bestFit="1" customWidth="1"/>
    <col min="3560" max="3560" width="5.453125" customWidth="1"/>
    <col min="3804" max="3804" width="25.453125" customWidth="1"/>
    <col min="3805" max="3805" width="8.54296875" customWidth="1"/>
    <col min="3806" max="3808" width="10.1796875" bestFit="1" customWidth="1"/>
    <col min="3809" max="3810" width="9" bestFit="1" customWidth="1"/>
    <col min="3816" max="3816" width="5.453125" customWidth="1"/>
    <col min="4060" max="4060" width="25.453125" customWidth="1"/>
    <col min="4061" max="4061" width="8.54296875" customWidth="1"/>
    <col min="4062" max="4064" width="10.1796875" bestFit="1" customWidth="1"/>
    <col min="4065" max="4066" width="9" bestFit="1" customWidth="1"/>
    <col min="4072" max="4072" width="5.453125" customWidth="1"/>
    <col min="4316" max="4316" width="25.453125" customWidth="1"/>
    <col min="4317" max="4317" width="8.54296875" customWidth="1"/>
    <col min="4318" max="4320" width="10.1796875" bestFit="1" customWidth="1"/>
    <col min="4321" max="4322" width="9" bestFit="1" customWidth="1"/>
    <col min="4328" max="4328" width="5.453125" customWidth="1"/>
    <col min="4572" max="4572" width="25.453125" customWidth="1"/>
    <col min="4573" max="4573" width="8.54296875" customWidth="1"/>
    <col min="4574" max="4576" width="10.1796875" bestFit="1" customWidth="1"/>
    <col min="4577" max="4578" width="9" bestFit="1" customWidth="1"/>
    <col min="4584" max="4584" width="5.453125" customWidth="1"/>
    <col min="4828" max="4828" width="25.453125" customWidth="1"/>
    <col min="4829" max="4829" width="8.54296875" customWidth="1"/>
    <col min="4830" max="4832" width="10.1796875" bestFit="1" customWidth="1"/>
    <col min="4833" max="4834" width="9" bestFit="1" customWidth="1"/>
    <col min="4840" max="4840" width="5.453125" customWidth="1"/>
    <col min="5084" max="5084" width="25.453125" customWidth="1"/>
    <col min="5085" max="5085" width="8.54296875" customWidth="1"/>
    <col min="5086" max="5088" width="10.1796875" bestFit="1" customWidth="1"/>
    <col min="5089" max="5090" width="9" bestFit="1" customWidth="1"/>
    <col min="5096" max="5096" width="5.453125" customWidth="1"/>
    <col min="5340" max="5340" width="25.453125" customWidth="1"/>
    <col min="5341" max="5341" width="8.54296875" customWidth="1"/>
    <col min="5342" max="5344" width="10.1796875" bestFit="1" customWidth="1"/>
    <col min="5345" max="5346" width="9" bestFit="1" customWidth="1"/>
    <col min="5352" max="5352" width="5.453125" customWidth="1"/>
    <col min="5596" max="5596" width="25.453125" customWidth="1"/>
    <col min="5597" max="5597" width="8.54296875" customWidth="1"/>
    <col min="5598" max="5600" width="10.1796875" bestFit="1" customWidth="1"/>
    <col min="5601" max="5602" width="9" bestFit="1" customWidth="1"/>
    <col min="5608" max="5608" width="5.453125" customWidth="1"/>
    <col min="5852" max="5852" width="25.453125" customWidth="1"/>
    <col min="5853" max="5853" width="8.54296875" customWidth="1"/>
    <col min="5854" max="5856" width="10.1796875" bestFit="1" customWidth="1"/>
    <col min="5857" max="5858" width="9" bestFit="1" customWidth="1"/>
    <col min="5864" max="5864" width="5.453125" customWidth="1"/>
    <col min="6108" max="6108" width="25.453125" customWidth="1"/>
    <col min="6109" max="6109" width="8.54296875" customWidth="1"/>
    <col min="6110" max="6112" width="10.1796875" bestFit="1" customWidth="1"/>
    <col min="6113" max="6114" width="9" bestFit="1" customWidth="1"/>
    <col min="6120" max="6120" width="5.453125" customWidth="1"/>
    <col min="6364" max="6364" width="25.453125" customWidth="1"/>
    <col min="6365" max="6365" width="8.54296875" customWidth="1"/>
    <col min="6366" max="6368" width="10.1796875" bestFit="1" customWidth="1"/>
    <col min="6369" max="6370" width="9" bestFit="1" customWidth="1"/>
    <col min="6376" max="6376" width="5.453125" customWidth="1"/>
    <col min="6620" max="6620" width="25.453125" customWidth="1"/>
    <col min="6621" max="6621" width="8.54296875" customWidth="1"/>
    <col min="6622" max="6624" width="10.1796875" bestFit="1" customWidth="1"/>
    <col min="6625" max="6626" width="9" bestFit="1" customWidth="1"/>
    <col min="6632" max="6632" width="5.453125" customWidth="1"/>
    <col min="6876" max="6876" width="25.453125" customWidth="1"/>
    <col min="6877" max="6877" width="8.54296875" customWidth="1"/>
    <col min="6878" max="6880" width="10.1796875" bestFit="1" customWidth="1"/>
    <col min="6881" max="6882" width="9" bestFit="1" customWidth="1"/>
    <col min="6888" max="6888" width="5.453125" customWidth="1"/>
    <col min="7132" max="7132" width="25.453125" customWidth="1"/>
    <col min="7133" max="7133" width="8.54296875" customWidth="1"/>
    <col min="7134" max="7136" width="10.1796875" bestFit="1" customWidth="1"/>
    <col min="7137" max="7138" width="9" bestFit="1" customWidth="1"/>
    <col min="7144" max="7144" width="5.453125" customWidth="1"/>
    <col min="7388" max="7388" width="25.453125" customWidth="1"/>
    <col min="7389" max="7389" width="8.54296875" customWidth="1"/>
    <col min="7390" max="7392" width="10.1796875" bestFit="1" customWidth="1"/>
    <col min="7393" max="7394" width="9" bestFit="1" customWidth="1"/>
    <col min="7400" max="7400" width="5.453125" customWidth="1"/>
    <col min="7644" max="7644" width="25.453125" customWidth="1"/>
    <col min="7645" max="7645" width="8.54296875" customWidth="1"/>
    <col min="7646" max="7648" width="10.1796875" bestFit="1" customWidth="1"/>
    <col min="7649" max="7650" width="9" bestFit="1" customWidth="1"/>
    <col min="7656" max="7656" width="5.453125" customWidth="1"/>
    <col min="7900" max="7900" width="25.453125" customWidth="1"/>
    <col min="7901" max="7901" width="8.54296875" customWidth="1"/>
    <col min="7902" max="7904" width="10.1796875" bestFit="1" customWidth="1"/>
    <col min="7905" max="7906" width="9" bestFit="1" customWidth="1"/>
    <col min="7912" max="7912" width="5.453125" customWidth="1"/>
    <col min="8156" max="8156" width="25.453125" customWidth="1"/>
    <col min="8157" max="8157" width="8.54296875" customWidth="1"/>
    <col min="8158" max="8160" width="10.1796875" bestFit="1" customWidth="1"/>
    <col min="8161" max="8162" width="9" bestFit="1" customWidth="1"/>
    <col min="8168" max="8168" width="5.453125" customWidth="1"/>
    <col min="8412" max="8412" width="25.453125" customWidth="1"/>
    <col min="8413" max="8413" width="8.54296875" customWidth="1"/>
    <col min="8414" max="8416" width="10.1796875" bestFit="1" customWidth="1"/>
    <col min="8417" max="8418" width="9" bestFit="1" customWidth="1"/>
    <col min="8424" max="8424" width="5.453125" customWidth="1"/>
    <col min="8668" max="8668" width="25.453125" customWidth="1"/>
    <col min="8669" max="8669" width="8.54296875" customWidth="1"/>
    <col min="8670" max="8672" width="10.1796875" bestFit="1" customWidth="1"/>
    <col min="8673" max="8674" width="9" bestFit="1" customWidth="1"/>
    <col min="8680" max="8680" width="5.453125" customWidth="1"/>
    <col min="8924" max="8924" width="25.453125" customWidth="1"/>
    <col min="8925" max="8925" width="8.54296875" customWidth="1"/>
    <col min="8926" max="8928" width="10.1796875" bestFit="1" customWidth="1"/>
    <col min="8929" max="8930" width="9" bestFit="1" customWidth="1"/>
    <col min="8936" max="8936" width="5.453125" customWidth="1"/>
    <col min="9180" max="9180" width="25.453125" customWidth="1"/>
    <col min="9181" max="9181" width="8.54296875" customWidth="1"/>
    <col min="9182" max="9184" width="10.1796875" bestFit="1" customWidth="1"/>
    <col min="9185" max="9186" width="9" bestFit="1" customWidth="1"/>
    <col min="9192" max="9192" width="5.453125" customWidth="1"/>
    <col min="9436" max="9436" width="25.453125" customWidth="1"/>
    <col min="9437" max="9437" width="8.54296875" customWidth="1"/>
    <col min="9438" max="9440" width="10.1796875" bestFit="1" customWidth="1"/>
    <col min="9441" max="9442" width="9" bestFit="1" customWidth="1"/>
    <col min="9448" max="9448" width="5.453125" customWidth="1"/>
    <col min="9692" max="9692" width="25.453125" customWidth="1"/>
    <col min="9693" max="9693" width="8.54296875" customWidth="1"/>
    <col min="9694" max="9696" width="10.1796875" bestFit="1" customWidth="1"/>
    <col min="9697" max="9698" width="9" bestFit="1" customWidth="1"/>
    <col min="9704" max="9704" width="5.453125" customWidth="1"/>
    <col min="9948" max="9948" width="25.453125" customWidth="1"/>
    <col min="9949" max="9949" width="8.54296875" customWidth="1"/>
    <col min="9950" max="9952" width="10.1796875" bestFit="1" customWidth="1"/>
    <col min="9953" max="9954" width="9" bestFit="1" customWidth="1"/>
    <col min="9960" max="9960" width="5.453125" customWidth="1"/>
    <col min="10204" max="10204" width="25.453125" customWidth="1"/>
    <col min="10205" max="10205" width="8.54296875" customWidth="1"/>
    <col min="10206" max="10208" width="10.1796875" bestFit="1" customWidth="1"/>
    <col min="10209" max="10210" width="9" bestFit="1" customWidth="1"/>
    <col min="10216" max="10216" width="5.453125" customWidth="1"/>
    <col min="10460" max="10460" width="25.453125" customWidth="1"/>
    <col min="10461" max="10461" width="8.54296875" customWidth="1"/>
    <col min="10462" max="10464" width="10.1796875" bestFit="1" customWidth="1"/>
    <col min="10465" max="10466" width="9" bestFit="1" customWidth="1"/>
    <col min="10472" max="10472" width="5.453125" customWidth="1"/>
    <col min="10716" max="10716" width="25.453125" customWidth="1"/>
    <col min="10717" max="10717" width="8.54296875" customWidth="1"/>
    <col min="10718" max="10720" width="10.1796875" bestFit="1" customWidth="1"/>
    <col min="10721" max="10722" width="9" bestFit="1" customWidth="1"/>
    <col min="10728" max="10728" width="5.453125" customWidth="1"/>
    <col min="10972" max="10972" width="25.453125" customWidth="1"/>
    <col min="10973" max="10973" width="8.54296875" customWidth="1"/>
    <col min="10974" max="10976" width="10.1796875" bestFit="1" customWidth="1"/>
    <col min="10977" max="10978" width="9" bestFit="1" customWidth="1"/>
    <col min="10984" max="10984" width="5.453125" customWidth="1"/>
    <col min="11228" max="11228" width="25.453125" customWidth="1"/>
    <col min="11229" max="11229" width="8.54296875" customWidth="1"/>
    <col min="11230" max="11232" width="10.1796875" bestFit="1" customWidth="1"/>
    <col min="11233" max="11234" width="9" bestFit="1" customWidth="1"/>
    <col min="11240" max="11240" width="5.453125" customWidth="1"/>
    <col min="11484" max="11484" width="25.453125" customWidth="1"/>
    <col min="11485" max="11485" width="8.54296875" customWidth="1"/>
    <col min="11486" max="11488" width="10.1796875" bestFit="1" customWidth="1"/>
    <col min="11489" max="11490" width="9" bestFit="1" customWidth="1"/>
    <col min="11496" max="11496" width="5.453125" customWidth="1"/>
    <col min="11740" max="11740" width="25.453125" customWidth="1"/>
    <col min="11741" max="11741" width="8.54296875" customWidth="1"/>
    <col min="11742" max="11744" width="10.1796875" bestFit="1" customWidth="1"/>
    <col min="11745" max="11746" width="9" bestFit="1" customWidth="1"/>
    <col min="11752" max="11752" width="5.453125" customWidth="1"/>
    <col min="11996" max="11996" width="25.453125" customWidth="1"/>
    <col min="11997" max="11997" width="8.54296875" customWidth="1"/>
    <col min="11998" max="12000" width="10.1796875" bestFit="1" customWidth="1"/>
    <col min="12001" max="12002" width="9" bestFit="1" customWidth="1"/>
    <col min="12008" max="12008" width="5.453125" customWidth="1"/>
    <col min="12252" max="12252" width="25.453125" customWidth="1"/>
    <col min="12253" max="12253" width="8.54296875" customWidth="1"/>
    <col min="12254" max="12256" width="10.1796875" bestFit="1" customWidth="1"/>
    <col min="12257" max="12258" width="9" bestFit="1" customWidth="1"/>
    <col min="12264" max="12264" width="5.453125" customWidth="1"/>
    <col min="12508" max="12508" width="25.453125" customWidth="1"/>
    <col min="12509" max="12509" width="8.54296875" customWidth="1"/>
    <col min="12510" max="12512" width="10.1796875" bestFit="1" customWidth="1"/>
    <col min="12513" max="12514" width="9" bestFit="1" customWidth="1"/>
    <col min="12520" max="12520" width="5.453125" customWidth="1"/>
    <col min="12764" max="12764" width="25.453125" customWidth="1"/>
    <col min="12765" max="12765" width="8.54296875" customWidth="1"/>
    <col min="12766" max="12768" width="10.1796875" bestFit="1" customWidth="1"/>
    <col min="12769" max="12770" width="9" bestFit="1" customWidth="1"/>
    <col min="12776" max="12776" width="5.453125" customWidth="1"/>
    <col min="13020" max="13020" width="25.453125" customWidth="1"/>
    <col min="13021" max="13021" width="8.54296875" customWidth="1"/>
    <col min="13022" max="13024" width="10.1796875" bestFit="1" customWidth="1"/>
    <col min="13025" max="13026" width="9" bestFit="1" customWidth="1"/>
    <col min="13032" max="13032" width="5.453125" customWidth="1"/>
    <col min="13276" max="13276" width="25.453125" customWidth="1"/>
    <col min="13277" max="13277" width="8.54296875" customWidth="1"/>
    <col min="13278" max="13280" width="10.1796875" bestFit="1" customWidth="1"/>
    <col min="13281" max="13282" width="9" bestFit="1" customWidth="1"/>
    <col min="13288" max="13288" width="5.453125" customWidth="1"/>
    <col min="13532" max="13532" width="25.453125" customWidth="1"/>
    <col min="13533" max="13533" width="8.54296875" customWidth="1"/>
    <col min="13534" max="13536" width="10.1796875" bestFit="1" customWidth="1"/>
    <col min="13537" max="13538" width="9" bestFit="1" customWidth="1"/>
    <col min="13544" max="13544" width="5.453125" customWidth="1"/>
    <col min="13788" max="13788" width="25.453125" customWidth="1"/>
    <col min="13789" max="13789" width="8.54296875" customWidth="1"/>
    <col min="13790" max="13792" width="10.1796875" bestFit="1" customWidth="1"/>
    <col min="13793" max="13794" width="9" bestFit="1" customWidth="1"/>
    <col min="13800" max="13800" width="5.453125" customWidth="1"/>
    <col min="14044" max="14044" width="25.453125" customWidth="1"/>
    <col min="14045" max="14045" width="8.54296875" customWidth="1"/>
    <col min="14046" max="14048" width="10.1796875" bestFit="1" customWidth="1"/>
    <col min="14049" max="14050" width="9" bestFit="1" customWidth="1"/>
    <col min="14056" max="14056" width="5.453125" customWidth="1"/>
    <col min="14300" max="14300" width="25.453125" customWidth="1"/>
    <col min="14301" max="14301" width="8.54296875" customWidth="1"/>
    <col min="14302" max="14304" width="10.1796875" bestFit="1" customWidth="1"/>
    <col min="14305" max="14306" width="9" bestFit="1" customWidth="1"/>
    <col min="14312" max="14312" width="5.453125" customWidth="1"/>
    <col min="14556" max="14556" width="25.453125" customWidth="1"/>
    <col min="14557" max="14557" width="8.54296875" customWidth="1"/>
    <col min="14558" max="14560" width="10.1796875" bestFit="1" customWidth="1"/>
    <col min="14561" max="14562" width="9" bestFit="1" customWidth="1"/>
    <col min="14568" max="14568" width="5.453125" customWidth="1"/>
    <col min="14812" max="14812" width="25.453125" customWidth="1"/>
    <col min="14813" max="14813" width="8.54296875" customWidth="1"/>
    <col min="14814" max="14816" width="10.1796875" bestFit="1" customWidth="1"/>
    <col min="14817" max="14818" width="9" bestFit="1" customWidth="1"/>
    <col min="14824" max="14824" width="5.453125" customWidth="1"/>
    <col min="15068" max="15068" width="25.453125" customWidth="1"/>
    <col min="15069" max="15069" width="8.54296875" customWidth="1"/>
    <col min="15070" max="15072" width="10.1796875" bestFit="1" customWidth="1"/>
    <col min="15073" max="15074" width="9" bestFit="1" customWidth="1"/>
    <col min="15080" max="15080" width="5.453125" customWidth="1"/>
    <col min="15324" max="15324" width="25.453125" customWidth="1"/>
    <col min="15325" max="15325" width="8.54296875" customWidth="1"/>
    <col min="15326" max="15328" width="10.1796875" bestFit="1" customWidth="1"/>
    <col min="15329" max="15330" width="9" bestFit="1" customWidth="1"/>
    <col min="15336" max="15336" width="5.453125" customWidth="1"/>
    <col min="15580" max="15580" width="25.453125" customWidth="1"/>
    <col min="15581" max="15581" width="8.54296875" customWidth="1"/>
    <col min="15582" max="15584" width="10.1796875" bestFit="1" customWidth="1"/>
    <col min="15585" max="15586" width="9" bestFit="1" customWidth="1"/>
    <col min="15592" max="15592" width="5.453125" customWidth="1"/>
    <col min="15836" max="15836" width="25.453125" customWidth="1"/>
    <col min="15837" max="15837" width="8.54296875" customWidth="1"/>
    <col min="15838" max="15840" width="10.1796875" bestFit="1" customWidth="1"/>
    <col min="15841" max="15842" width="9" bestFit="1" customWidth="1"/>
    <col min="15848" max="15848" width="5.453125" customWidth="1"/>
    <col min="16092" max="16092" width="25.453125" customWidth="1"/>
    <col min="16093" max="16093" width="8.54296875" customWidth="1"/>
    <col min="16094" max="16096" width="10.1796875" bestFit="1" customWidth="1"/>
    <col min="16097" max="16098" width="9" bestFit="1" customWidth="1"/>
    <col min="16104" max="16104" width="5.453125" customWidth="1"/>
  </cols>
  <sheetData>
    <row r="1" spans="1:7" ht="15" customHeight="1" x14ac:dyDescent="0.35"/>
    <row r="2" spans="1:7" ht="16" x14ac:dyDescent="0.35">
      <c r="A2" s="371" t="s">
        <v>650</v>
      </c>
      <c r="B2" s="108"/>
      <c r="C2" s="108"/>
      <c r="D2" s="108"/>
      <c r="E2" s="108"/>
      <c r="F2" s="108"/>
      <c r="G2" s="108"/>
    </row>
    <row r="3" spans="1:7" x14ac:dyDescent="0.35">
      <c r="A3" s="29" t="s">
        <v>317</v>
      </c>
      <c r="F3" s="20"/>
      <c r="G3" s="20"/>
    </row>
    <row r="4" spans="1:7" ht="31" x14ac:dyDescent="0.35">
      <c r="A4" s="202"/>
      <c r="B4" s="285" t="s">
        <v>461</v>
      </c>
      <c r="C4" s="137"/>
      <c r="D4" s="137"/>
      <c r="E4" s="137"/>
      <c r="F4" s="272"/>
      <c r="G4" s="272"/>
    </row>
    <row r="5" spans="1:7" ht="16" x14ac:dyDescent="0.35">
      <c r="A5" s="373" t="s">
        <v>573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</row>
    <row r="6" spans="1:7" ht="16" x14ac:dyDescent="0.35">
      <c r="A6" s="43"/>
      <c r="B6" s="73"/>
      <c r="C6" s="132"/>
      <c r="D6" s="132"/>
      <c r="E6" s="132"/>
      <c r="F6" s="132"/>
      <c r="G6" s="132"/>
    </row>
    <row r="7" spans="1:7" ht="16" x14ac:dyDescent="0.35">
      <c r="A7" s="24" t="s">
        <v>3</v>
      </c>
      <c r="B7" s="92">
        <v>938.9</v>
      </c>
      <c r="C7" s="92">
        <v>1337.8</v>
      </c>
      <c r="D7" s="92">
        <v>1533.2</v>
      </c>
      <c r="E7" s="92">
        <v>1746.5</v>
      </c>
      <c r="F7" s="92">
        <v>2010.6</v>
      </c>
      <c r="G7" s="92">
        <v>2275.7000000000003</v>
      </c>
    </row>
    <row r="8" spans="1:7" ht="8.25" customHeight="1" x14ac:dyDescent="0.35">
      <c r="A8" s="43"/>
      <c r="B8" s="96"/>
      <c r="C8" s="96"/>
      <c r="D8" s="96"/>
      <c r="E8" s="96"/>
      <c r="F8" s="96"/>
      <c r="G8" s="96"/>
    </row>
    <row r="9" spans="1:7" ht="16" x14ac:dyDescent="0.35">
      <c r="A9" s="22" t="s">
        <v>2</v>
      </c>
      <c r="B9" s="96">
        <v>8463.4</v>
      </c>
      <c r="C9" s="96">
        <v>10395.9</v>
      </c>
      <c r="D9" s="96">
        <v>11521.9</v>
      </c>
      <c r="E9" s="96">
        <v>12759.9</v>
      </c>
      <c r="F9" s="96">
        <v>14159</v>
      </c>
      <c r="G9" s="96">
        <v>15763.2</v>
      </c>
    </row>
    <row r="10" spans="1:7" ht="8.25" customHeight="1" x14ac:dyDescent="0.35">
      <c r="A10" s="43"/>
      <c r="B10" s="96"/>
      <c r="C10" s="96"/>
      <c r="D10" s="96"/>
      <c r="E10" s="96"/>
      <c r="F10" s="96"/>
      <c r="G10" s="96"/>
    </row>
    <row r="11" spans="1:7" ht="16" x14ac:dyDescent="0.35">
      <c r="A11" s="24" t="s">
        <v>364</v>
      </c>
      <c r="B11" s="92">
        <v>11.093650306023584</v>
      </c>
      <c r="C11" s="92">
        <v>12.868534710799452</v>
      </c>
      <c r="D11" s="92">
        <v>13.306833074406132</v>
      </c>
      <c r="E11" s="92">
        <v>13.687411343349087</v>
      </c>
      <c r="F11" s="92">
        <v>14.200155378204673</v>
      </c>
      <c r="G11" s="92">
        <v>14.436789484368656</v>
      </c>
    </row>
    <row r="12" spans="1:7" ht="8.25" customHeight="1" x14ac:dyDescent="0.35">
      <c r="A12" s="43"/>
      <c r="B12" s="96"/>
      <c r="C12" s="96"/>
      <c r="D12" s="96"/>
      <c r="E12" s="96"/>
      <c r="F12" s="96"/>
      <c r="G12" s="96"/>
    </row>
    <row r="13" spans="1:7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7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7" ht="16" x14ac:dyDescent="0.35">
      <c r="A15" s="22" t="s">
        <v>14</v>
      </c>
      <c r="B15" s="96">
        <v>415</v>
      </c>
      <c r="C15" s="91">
        <v>605.49999999999989</v>
      </c>
      <c r="D15" s="91">
        <v>699.1</v>
      </c>
      <c r="E15" s="91">
        <v>801.9</v>
      </c>
      <c r="F15" s="91">
        <v>929.5</v>
      </c>
      <c r="G15" s="91">
        <v>1058.6000000000001</v>
      </c>
    </row>
    <row r="16" spans="1:7" ht="16" x14ac:dyDescent="0.35">
      <c r="A16" s="22" t="s">
        <v>15</v>
      </c>
      <c r="B16" s="96">
        <v>523.9</v>
      </c>
      <c r="C16" s="91">
        <v>732.40000000000009</v>
      </c>
      <c r="D16" s="91">
        <v>834.1</v>
      </c>
      <c r="E16" s="91">
        <v>944.6</v>
      </c>
      <c r="F16" s="91">
        <v>1081.0999999999999</v>
      </c>
      <c r="G16" s="91">
        <v>1217.0999999999999</v>
      </c>
    </row>
    <row r="17" spans="1:7" ht="8.25" customHeight="1" x14ac:dyDescent="0.35">
      <c r="A17" s="22"/>
      <c r="B17" s="96"/>
      <c r="C17" s="91"/>
      <c r="D17" s="91"/>
      <c r="E17" s="91"/>
      <c r="F17" s="91"/>
      <c r="G17" s="91"/>
    </row>
    <row r="18" spans="1:7" ht="16" x14ac:dyDescent="0.35">
      <c r="A18" s="22" t="s">
        <v>296</v>
      </c>
      <c r="B18" s="91">
        <v>55.799339652785171</v>
      </c>
      <c r="C18" s="91">
        <v>54.746598893706086</v>
      </c>
      <c r="D18" s="91">
        <v>54.402556744064704</v>
      </c>
      <c r="E18" s="91">
        <v>54.085313484111083</v>
      </c>
      <c r="F18" s="91">
        <v>53.770018899830895</v>
      </c>
      <c r="G18" s="91">
        <v>53.482444961989707</v>
      </c>
    </row>
    <row r="19" spans="1:7" ht="8.25" customHeight="1" x14ac:dyDescent="0.35">
      <c r="A19" s="43"/>
      <c r="B19" s="96"/>
      <c r="C19" s="96"/>
      <c r="D19" s="96"/>
      <c r="E19" s="96"/>
      <c r="F19" s="96"/>
      <c r="G19" s="96"/>
    </row>
    <row r="20" spans="1:7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7" ht="16" x14ac:dyDescent="0.35">
      <c r="A21" s="22" t="s">
        <v>362</v>
      </c>
      <c r="B21" s="96">
        <v>525.29999999999995</v>
      </c>
      <c r="C21" s="96">
        <v>722.6</v>
      </c>
      <c r="D21" s="96">
        <v>754.1</v>
      </c>
      <c r="E21" s="96">
        <v>816.7</v>
      </c>
      <c r="F21" s="96">
        <v>945.4</v>
      </c>
      <c r="G21" s="96">
        <v>1064.9000000000001</v>
      </c>
    </row>
    <row r="22" spans="1:7" x14ac:dyDescent="0.35">
      <c r="A22" s="378" t="s">
        <v>491</v>
      </c>
      <c r="B22" s="53">
        <v>293</v>
      </c>
      <c r="C22" s="53">
        <v>441.1</v>
      </c>
      <c r="D22" s="53">
        <v>575.40000000000009</v>
      </c>
      <c r="E22" s="53">
        <v>626.4</v>
      </c>
      <c r="F22" s="53">
        <v>665.2</v>
      </c>
      <c r="G22" s="53">
        <v>732.4</v>
      </c>
    </row>
    <row r="23" spans="1:7" ht="16" x14ac:dyDescent="0.35">
      <c r="A23" t="s">
        <v>494</v>
      </c>
      <c r="B23" s="377">
        <v>120.6</v>
      </c>
      <c r="C23" s="377">
        <v>174.1</v>
      </c>
      <c r="D23" s="377">
        <v>203.7</v>
      </c>
      <c r="E23" s="377">
        <v>303.39999999999998</v>
      </c>
      <c r="F23" s="377">
        <v>400</v>
      </c>
      <c r="G23" s="377">
        <v>478.4</v>
      </c>
    </row>
    <row r="24" spans="1:7" ht="8.25" customHeight="1" x14ac:dyDescent="0.35">
      <c r="A24" s="22"/>
      <c r="B24" s="96"/>
      <c r="C24" s="91"/>
      <c r="D24" s="91"/>
      <c r="E24" s="91"/>
      <c r="F24" s="91"/>
      <c r="G24" s="91"/>
    </row>
    <row r="25" spans="1:7" ht="16" x14ac:dyDescent="0.35">
      <c r="A25" s="22" t="s">
        <v>312</v>
      </c>
      <c r="B25" s="91">
        <v>44.051549685802541</v>
      </c>
      <c r="C25" s="91">
        <v>45.98594707729108</v>
      </c>
      <c r="D25" s="91">
        <v>50.81528828593791</v>
      </c>
      <c r="E25" s="91">
        <v>53.237904380188951</v>
      </c>
      <c r="F25" s="91">
        <v>52.979210186014129</v>
      </c>
      <c r="G25" s="91">
        <v>53.205607065957714</v>
      </c>
    </row>
    <row r="26" spans="1:7" ht="16" x14ac:dyDescent="0.35">
      <c r="A26" s="22" t="s">
        <v>581</v>
      </c>
      <c r="B26" s="91">
        <v>12.844818404515923</v>
      </c>
      <c r="C26" s="91">
        <v>13.01390342353117</v>
      </c>
      <c r="D26" s="91">
        <v>13.28593790764414</v>
      </c>
      <c r="E26" s="91">
        <v>17.371886630403662</v>
      </c>
      <c r="F26" s="91">
        <v>19.894558838157764</v>
      </c>
      <c r="G26" s="91">
        <v>21.022103089159376</v>
      </c>
    </row>
    <row r="27" spans="1:7" ht="8.25" customHeight="1" x14ac:dyDescent="0.35">
      <c r="A27" s="43"/>
      <c r="B27" s="96"/>
      <c r="C27" s="96"/>
      <c r="D27" s="96"/>
      <c r="E27" s="96"/>
      <c r="F27" s="96"/>
      <c r="G27" s="96"/>
    </row>
    <row r="28" spans="1:7" ht="16" x14ac:dyDescent="0.35">
      <c r="A28" s="23" t="s">
        <v>278</v>
      </c>
      <c r="B28" s="91"/>
      <c r="C28" s="91"/>
      <c r="D28" s="91"/>
      <c r="E28" s="91"/>
      <c r="F28" s="91"/>
      <c r="G28" s="91"/>
    </row>
    <row r="29" spans="1:7" ht="16" x14ac:dyDescent="0.35">
      <c r="A29" s="235" t="s">
        <v>379</v>
      </c>
      <c r="B29" s="96">
        <v>861.4</v>
      </c>
      <c r="C29" s="91">
        <v>1201</v>
      </c>
      <c r="D29" s="91">
        <v>1347.7</v>
      </c>
      <c r="E29" s="91">
        <v>1506.6</v>
      </c>
      <c r="F29" s="91">
        <v>1707.6999999999998</v>
      </c>
      <c r="G29" s="91">
        <v>1910.1</v>
      </c>
    </row>
    <row r="30" spans="1:7" ht="16" x14ac:dyDescent="0.35">
      <c r="A30" s="235" t="s">
        <v>305</v>
      </c>
      <c r="B30" s="96">
        <v>77.5</v>
      </c>
      <c r="C30" s="91">
        <v>136.9</v>
      </c>
      <c r="D30" s="91">
        <v>185.5</v>
      </c>
      <c r="E30" s="91">
        <v>239.9</v>
      </c>
      <c r="F30" s="91">
        <v>302.89999999999998</v>
      </c>
      <c r="G30" s="91">
        <v>365.6</v>
      </c>
    </row>
    <row r="31" spans="1:7" ht="10.75" customHeight="1" x14ac:dyDescent="0.35">
      <c r="A31" s="22"/>
      <c r="B31" s="96"/>
      <c r="C31" s="91"/>
      <c r="D31" s="91"/>
      <c r="E31" s="91"/>
      <c r="F31" s="91"/>
      <c r="G31" s="91"/>
    </row>
    <row r="32" spans="1:7" ht="16" x14ac:dyDescent="0.35">
      <c r="A32" s="39" t="s">
        <v>431</v>
      </c>
      <c r="B32" s="138">
        <v>8.254340185323251</v>
      </c>
      <c r="C32" s="138">
        <v>10.233218717297056</v>
      </c>
      <c r="D32" s="138">
        <v>12.098878163318549</v>
      </c>
      <c r="E32" s="138">
        <v>13.736043515602633</v>
      </c>
      <c r="F32" s="138">
        <v>15.065154680194967</v>
      </c>
      <c r="G32" s="138">
        <v>16.065386474491365</v>
      </c>
    </row>
    <row r="33" spans="1:7" x14ac:dyDescent="0.35">
      <c r="A33" s="367" t="s">
        <v>582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534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70C0"/>
  </sheetPr>
  <dimension ref="A2:K34"/>
  <sheetViews>
    <sheetView rightToLeft="1" topLeftCell="A12" zoomScale="90" zoomScaleNormal="90" workbookViewId="0">
      <selection activeCell="J7" sqref="J7:K7"/>
    </sheetView>
  </sheetViews>
  <sheetFormatPr defaultRowHeight="15.5" x14ac:dyDescent="0.35"/>
  <cols>
    <col min="1" max="1" width="28.54296875" customWidth="1"/>
    <col min="2" max="2" width="9.54296875" customWidth="1"/>
    <col min="3" max="3" width="11.453125" bestFit="1" customWidth="1"/>
    <col min="4" max="4" width="11.453125" customWidth="1"/>
    <col min="5" max="5" width="11.453125" bestFit="1" customWidth="1"/>
    <col min="6" max="6" width="11.453125" customWidth="1"/>
    <col min="7" max="7" width="10.1796875" bestFit="1" customWidth="1"/>
    <col min="8" max="8" width="19.1796875" customWidth="1"/>
    <col min="226" max="226" width="28.54296875" customWidth="1"/>
    <col min="227" max="227" width="9.54296875" customWidth="1"/>
    <col min="228" max="230" width="11.453125" bestFit="1" customWidth="1"/>
    <col min="231" max="232" width="10.1796875" bestFit="1" customWidth="1"/>
    <col min="238" max="238" width="6" customWidth="1"/>
    <col min="482" max="482" width="28.54296875" customWidth="1"/>
    <col min="483" max="483" width="9.54296875" customWidth="1"/>
    <col min="484" max="486" width="11.453125" bestFit="1" customWidth="1"/>
    <col min="487" max="488" width="10.1796875" bestFit="1" customWidth="1"/>
    <col min="494" max="494" width="6" customWidth="1"/>
    <col min="738" max="738" width="28.54296875" customWidth="1"/>
    <col min="739" max="739" width="9.54296875" customWidth="1"/>
    <col min="740" max="742" width="11.453125" bestFit="1" customWidth="1"/>
    <col min="743" max="744" width="10.1796875" bestFit="1" customWidth="1"/>
    <col min="750" max="750" width="6" customWidth="1"/>
    <col min="994" max="994" width="28.54296875" customWidth="1"/>
    <col min="995" max="995" width="9.54296875" customWidth="1"/>
    <col min="996" max="998" width="11.453125" bestFit="1" customWidth="1"/>
    <col min="999" max="1000" width="10.1796875" bestFit="1" customWidth="1"/>
    <col min="1006" max="1006" width="6" customWidth="1"/>
    <col min="1250" max="1250" width="28.54296875" customWidth="1"/>
    <col min="1251" max="1251" width="9.54296875" customWidth="1"/>
    <col min="1252" max="1254" width="11.453125" bestFit="1" customWidth="1"/>
    <col min="1255" max="1256" width="10.1796875" bestFit="1" customWidth="1"/>
    <col min="1262" max="1262" width="6" customWidth="1"/>
    <col min="1506" max="1506" width="28.54296875" customWidth="1"/>
    <col min="1507" max="1507" width="9.54296875" customWidth="1"/>
    <col min="1508" max="1510" width="11.453125" bestFit="1" customWidth="1"/>
    <col min="1511" max="1512" width="10.1796875" bestFit="1" customWidth="1"/>
    <col min="1518" max="1518" width="6" customWidth="1"/>
    <col min="1762" max="1762" width="28.54296875" customWidth="1"/>
    <col min="1763" max="1763" width="9.54296875" customWidth="1"/>
    <col min="1764" max="1766" width="11.453125" bestFit="1" customWidth="1"/>
    <col min="1767" max="1768" width="10.1796875" bestFit="1" customWidth="1"/>
    <col min="1774" max="1774" width="6" customWidth="1"/>
    <col min="2018" max="2018" width="28.54296875" customWidth="1"/>
    <col min="2019" max="2019" width="9.54296875" customWidth="1"/>
    <col min="2020" max="2022" width="11.453125" bestFit="1" customWidth="1"/>
    <col min="2023" max="2024" width="10.1796875" bestFit="1" customWidth="1"/>
    <col min="2030" max="2030" width="6" customWidth="1"/>
    <col min="2274" max="2274" width="28.54296875" customWidth="1"/>
    <col min="2275" max="2275" width="9.54296875" customWidth="1"/>
    <col min="2276" max="2278" width="11.453125" bestFit="1" customWidth="1"/>
    <col min="2279" max="2280" width="10.1796875" bestFit="1" customWidth="1"/>
    <col min="2286" max="2286" width="6" customWidth="1"/>
    <col min="2530" max="2530" width="28.54296875" customWidth="1"/>
    <col min="2531" max="2531" width="9.54296875" customWidth="1"/>
    <col min="2532" max="2534" width="11.453125" bestFit="1" customWidth="1"/>
    <col min="2535" max="2536" width="10.1796875" bestFit="1" customWidth="1"/>
    <col min="2542" max="2542" width="6" customWidth="1"/>
    <col min="2786" max="2786" width="28.54296875" customWidth="1"/>
    <col min="2787" max="2787" width="9.54296875" customWidth="1"/>
    <col min="2788" max="2790" width="11.453125" bestFit="1" customWidth="1"/>
    <col min="2791" max="2792" width="10.1796875" bestFit="1" customWidth="1"/>
    <col min="2798" max="2798" width="6" customWidth="1"/>
    <col min="3042" max="3042" width="28.54296875" customWidth="1"/>
    <col min="3043" max="3043" width="9.54296875" customWidth="1"/>
    <col min="3044" max="3046" width="11.453125" bestFit="1" customWidth="1"/>
    <col min="3047" max="3048" width="10.1796875" bestFit="1" customWidth="1"/>
    <col min="3054" max="3054" width="6" customWidth="1"/>
    <col min="3298" max="3298" width="28.54296875" customWidth="1"/>
    <col min="3299" max="3299" width="9.54296875" customWidth="1"/>
    <col min="3300" max="3302" width="11.453125" bestFit="1" customWidth="1"/>
    <col min="3303" max="3304" width="10.1796875" bestFit="1" customWidth="1"/>
    <col min="3310" max="3310" width="6" customWidth="1"/>
    <col min="3554" max="3554" width="28.54296875" customWidth="1"/>
    <col min="3555" max="3555" width="9.54296875" customWidth="1"/>
    <col min="3556" max="3558" width="11.453125" bestFit="1" customWidth="1"/>
    <col min="3559" max="3560" width="10.1796875" bestFit="1" customWidth="1"/>
    <col min="3566" max="3566" width="6" customWidth="1"/>
    <col min="3810" max="3810" width="28.54296875" customWidth="1"/>
    <col min="3811" max="3811" width="9.54296875" customWidth="1"/>
    <col min="3812" max="3814" width="11.453125" bestFit="1" customWidth="1"/>
    <col min="3815" max="3816" width="10.1796875" bestFit="1" customWidth="1"/>
    <col min="3822" max="3822" width="6" customWidth="1"/>
    <col min="4066" max="4066" width="28.54296875" customWidth="1"/>
    <col min="4067" max="4067" width="9.54296875" customWidth="1"/>
    <col min="4068" max="4070" width="11.453125" bestFit="1" customWidth="1"/>
    <col min="4071" max="4072" width="10.1796875" bestFit="1" customWidth="1"/>
    <col min="4078" max="4078" width="6" customWidth="1"/>
    <col min="4322" max="4322" width="28.54296875" customWidth="1"/>
    <col min="4323" max="4323" width="9.54296875" customWidth="1"/>
    <col min="4324" max="4326" width="11.453125" bestFit="1" customWidth="1"/>
    <col min="4327" max="4328" width="10.1796875" bestFit="1" customWidth="1"/>
    <col min="4334" max="4334" width="6" customWidth="1"/>
    <col min="4578" max="4578" width="28.54296875" customWidth="1"/>
    <col min="4579" max="4579" width="9.54296875" customWidth="1"/>
    <col min="4580" max="4582" width="11.453125" bestFit="1" customWidth="1"/>
    <col min="4583" max="4584" width="10.1796875" bestFit="1" customWidth="1"/>
    <col min="4590" max="4590" width="6" customWidth="1"/>
    <col min="4834" max="4834" width="28.54296875" customWidth="1"/>
    <col min="4835" max="4835" width="9.54296875" customWidth="1"/>
    <col min="4836" max="4838" width="11.453125" bestFit="1" customWidth="1"/>
    <col min="4839" max="4840" width="10.1796875" bestFit="1" customWidth="1"/>
    <col min="4846" max="4846" width="6" customWidth="1"/>
    <col min="5090" max="5090" width="28.54296875" customWidth="1"/>
    <col min="5091" max="5091" width="9.54296875" customWidth="1"/>
    <col min="5092" max="5094" width="11.453125" bestFit="1" customWidth="1"/>
    <col min="5095" max="5096" width="10.1796875" bestFit="1" customWidth="1"/>
    <col min="5102" max="5102" width="6" customWidth="1"/>
    <col min="5346" max="5346" width="28.54296875" customWidth="1"/>
    <col min="5347" max="5347" width="9.54296875" customWidth="1"/>
    <col min="5348" max="5350" width="11.453125" bestFit="1" customWidth="1"/>
    <col min="5351" max="5352" width="10.1796875" bestFit="1" customWidth="1"/>
    <col min="5358" max="5358" width="6" customWidth="1"/>
    <col min="5602" max="5602" width="28.54296875" customWidth="1"/>
    <col min="5603" max="5603" width="9.54296875" customWidth="1"/>
    <col min="5604" max="5606" width="11.453125" bestFit="1" customWidth="1"/>
    <col min="5607" max="5608" width="10.1796875" bestFit="1" customWidth="1"/>
    <col min="5614" max="5614" width="6" customWidth="1"/>
    <col min="5858" max="5858" width="28.54296875" customWidth="1"/>
    <col min="5859" max="5859" width="9.54296875" customWidth="1"/>
    <col min="5860" max="5862" width="11.453125" bestFit="1" customWidth="1"/>
    <col min="5863" max="5864" width="10.1796875" bestFit="1" customWidth="1"/>
    <col min="5870" max="5870" width="6" customWidth="1"/>
    <col min="6114" max="6114" width="28.54296875" customWidth="1"/>
    <col min="6115" max="6115" width="9.54296875" customWidth="1"/>
    <col min="6116" max="6118" width="11.453125" bestFit="1" customWidth="1"/>
    <col min="6119" max="6120" width="10.1796875" bestFit="1" customWidth="1"/>
    <col min="6126" max="6126" width="6" customWidth="1"/>
    <col min="6370" max="6370" width="28.54296875" customWidth="1"/>
    <col min="6371" max="6371" width="9.54296875" customWidth="1"/>
    <col min="6372" max="6374" width="11.453125" bestFit="1" customWidth="1"/>
    <col min="6375" max="6376" width="10.1796875" bestFit="1" customWidth="1"/>
    <col min="6382" max="6382" width="6" customWidth="1"/>
    <col min="6626" max="6626" width="28.54296875" customWidth="1"/>
    <col min="6627" max="6627" width="9.54296875" customWidth="1"/>
    <col min="6628" max="6630" width="11.453125" bestFit="1" customWidth="1"/>
    <col min="6631" max="6632" width="10.1796875" bestFit="1" customWidth="1"/>
    <col min="6638" max="6638" width="6" customWidth="1"/>
    <col min="6882" max="6882" width="28.54296875" customWidth="1"/>
    <col min="6883" max="6883" width="9.54296875" customWidth="1"/>
    <col min="6884" max="6886" width="11.453125" bestFit="1" customWidth="1"/>
    <col min="6887" max="6888" width="10.1796875" bestFit="1" customWidth="1"/>
    <col min="6894" max="6894" width="6" customWidth="1"/>
    <col min="7138" max="7138" width="28.54296875" customWidth="1"/>
    <col min="7139" max="7139" width="9.54296875" customWidth="1"/>
    <col min="7140" max="7142" width="11.453125" bestFit="1" customWidth="1"/>
    <col min="7143" max="7144" width="10.1796875" bestFit="1" customWidth="1"/>
    <col min="7150" max="7150" width="6" customWidth="1"/>
    <col min="7394" max="7394" width="28.54296875" customWidth="1"/>
    <col min="7395" max="7395" width="9.54296875" customWidth="1"/>
    <col min="7396" max="7398" width="11.453125" bestFit="1" customWidth="1"/>
    <col min="7399" max="7400" width="10.1796875" bestFit="1" customWidth="1"/>
    <col min="7406" max="7406" width="6" customWidth="1"/>
    <col min="7650" max="7650" width="28.54296875" customWidth="1"/>
    <col min="7651" max="7651" width="9.54296875" customWidth="1"/>
    <col min="7652" max="7654" width="11.453125" bestFit="1" customWidth="1"/>
    <col min="7655" max="7656" width="10.1796875" bestFit="1" customWidth="1"/>
    <col min="7662" max="7662" width="6" customWidth="1"/>
    <col min="7906" max="7906" width="28.54296875" customWidth="1"/>
    <col min="7907" max="7907" width="9.54296875" customWidth="1"/>
    <col min="7908" max="7910" width="11.453125" bestFit="1" customWidth="1"/>
    <col min="7911" max="7912" width="10.1796875" bestFit="1" customWidth="1"/>
    <col min="7918" max="7918" width="6" customWidth="1"/>
    <col min="8162" max="8162" width="28.54296875" customWidth="1"/>
    <col min="8163" max="8163" width="9.54296875" customWidth="1"/>
    <col min="8164" max="8166" width="11.453125" bestFit="1" customWidth="1"/>
    <col min="8167" max="8168" width="10.1796875" bestFit="1" customWidth="1"/>
    <col min="8174" max="8174" width="6" customWidth="1"/>
    <col min="8418" max="8418" width="28.54296875" customWidth="1"/>
    <col min="8419" max="8419" width="9.54296875" customWidth="1"/>
    <col min="8420" max="8422" width="11.453125" bestFit="1" customWidth="1"/>
    <col min="8423" max="8424" width="10.1796875" bestFit="1" customWidth="1"/>
    <col min="8430" max="8430" width="6" customWidth="1"/>
    <col min="8674" max="8674" width="28.54296875" customWidth="1"/>
    <col min="8675" max="8675" width="9.54296875" customWidth="1"/>
    <col min="8676" max="8678" width="11.453125" bestFit="1" customWidth="1"/>
    <col min="8679" max="8680" width="10.1796875" bestFit="1" customWidth="1"/>
    <col min="8686" max="8686" width="6" customWidth="1"/>
    <col min="8930" max="8930" width="28.54296875" customWidth="1"/>
    <col min="8931" max="8931" width="9.54296875" customWidth="1"/>
    <col min="8932" max="8934" width="11.453125" bestFit="1" customWidth="1"/>
    <col min="8935" max="8936" width="10.1796875" bestFit="1" customWidth="1"/>
    <col min="8942" max="8942" width="6" customWidth="1"/>
    <col min="9186" max="9186" width="28.54296875" customWidth="1"/>
    <col min="9187" max="9187" width="9.54296875" customWidth="1"/>
    <col min="9188" max="9190" width="11.453125" bestFit="1" customWidth="1"/>
    <col min="9191" max="9192" width="10.1796875" bestFit="1" customWidth="1"/>
    <col min="9198" max="9198" width="6" customWidth="1"/>
    <col min="9442" max="9442" width="28.54296875" customWidth="1"/>
    <col min="9443" max="9443" width="9.54296875" customWidth="1"/>
    <col min="9444" max="9446" width="11.453125" bestFit="1" customWidth="1"/>
    <col min="9447" max="9448" width="10.1796875" bestFit="1" customWidth="1"/>
    <col min="9454" max="9454" width="6" customWidth="1"/>
    <col min="9698" max="9698" width="28.54296875" customWidth="1"/>
    <col min="9699" max="9699" width="9.54296875" customWidth="1"/>
    <col min="9700" max="9702" width="11.453125" bestFit="1" customWidth="1"/>
    <col min="9703" max="9704" width="10.1796875" bestFit="1" customWidth="1"/>
    <col min="9710" max="9710" width="6" customWidth="1"/>
    <col min="9954" max="9954" width="28.54296875" customWidth="1"/>
    <col min="9955" max="9955" width="9.54296875" customWidth="1"/>
    <col min="9956" max="9958" width="11.453125" bestFit="1" customWidth="1"/>
    <col min="9959" max="9960" width="10.1796875" bestFit="1" customWidth="1"/>
    <col min="9966" max="9966" width="6" customWidth="1"/>
    <col min="10210" max="10210" width="28.54296875" customWidth="1"/>
    <col min="10211" max="10211" width="9.54296875" customWidth="1"/>
    <col min="10212" max="10214" width="11.453125" bestFit="1" customWidth="1"/>
    <col min="10215" max="10216" width="10.1796875" bestFit="1" customWidth="1"/>
    <col min="10222" max="10222" width="6" customWidth="1"/>
    <col min="10466" max="10466" width="28.54296875" customWidth="1"/>
    <col min="10467" max="10467" width="9.54296875" customWidth="1"/>
    <col min="10468" max="10470" width="11.453125" bestFit="1" customWidth="1"/>
    <col min="10471" max="10472" width="10.1796875" bestFit="1" customWidth="1"/>
    <col min="10478" max="10478" width="6" customWidth="1"/>
    <col min="10722" max="10722" width="28.54296875" customWidth="1"/>
    <col min="10723" max="10723" width="9.54296875" customWidth="1"/>
    <col min="10724" max="10726" width="11.453125" bestFit="1" customWidth="1"/>
    <col min="10727" max="10728" width="10.1796875" bestFit="1" customWidth="1"/>
    <col min="10734" max="10734" width="6" customWidth="1"/>
    <col min="10978" max="10978" width="28.54296875" customWidth="1"/>
    <col min="10979" max="10979" width="9.54296875" customWidth="1"/>
    <col min="10980" max="10982" width="11.453125" bestFit="1" customWidth="1"/>
    <col min="10983" max="10984" width="10.1796875" bestFit="1" customWidth="1"/>
    <col min="10990" max="10990" width="6" customWidth="1"/>
    <col min="11234" max="11234" width="28.54296875" customWidth="1"/>
    <col min="11235" max="11235" width="9.54296875" customWidth="1"/>
    <col min="11236" max="11238" width="11.453125" bestFit="1" customWidth="1"/>
    <col min="11239" max="11240" width="10.1796875" bestFit="1" customWidth="1"/>
    <col min="11246" max="11246" width="6" customWidth="1"/>
    <col min="11490" max="11490" width="28.54296875" customWidth="1"/>
    <col min="11491" max="11491" width="9.54296875" customWidth="1"/>
    <col min="11492" max="11494" width="11.453125" bestFit="1" customWidth="1"/>
    <col min="11495" max="11496" width="10.1796875" bestFit="1" customWidth="1"/>
    <col min="11502" max="11502" width="6" customWidth="1"/>
    <col min="11746" max="11746" width="28.54296875" customWidth="1"/>
    <col min="11747" max="11747" width="9.54296875" customWidth="1"/>
    <col min="11748" max="11750" width="11.453125" bestFit="1" customWidth="1"/>
    <col min="11751" max="11752" width="10.1796875" bestFit="1" customWidth="1"/>
    <col min="11758" max="11758" width="6" customWidth="1"/>
    <col min="12002" max="12002" width="28.54296875" customWidth="1"/>
    <col min="12003" max="12003" width="9.54296875" customWidth="1"/>
    <col min="12004" max="12006" width="11.453125" bestFit="1" customWidth="1"/>
    <col min="12007" max="12008" width="10.1796875" bestFit="1" customWidth="1"/>
    <col min="12014" max="12014" width="6" customWidth="1"/>
    <col min="12258" max="12258" width="28.54296875" customWidth="1"/>
    <col min="12259" max="12259" width="9.54296875" customWidth="1"/>
    <col min="12260" max="12262" width="11.453125" bestFit="1" customWidth="1"/>
    <col min="12263" max="12264" width="10.1796875" bestFit="1" customWidth="1"/>
    <col min="12270" max="12270" width="6" customWidth="1"/>
    <col min="12514" max="12514" width="28.54296875" customWidth="1"/>
    <col min="12515" max="12515" width="9.54296875" customWidth="1"/>
    <col min="12516" max="12518" width="11.453125" bestFit="1" customWidth="1"/>
    <col min="12519" max="12520" width="10.1796875" bestFit="1" customWidth="1"/>
    <col min="12526" max="12526" width="6" customWidth="1"/>
    <col min="12770" max="12770" width="28.54296875" customWidth="1"/>
    <col min="12771" max="12771" width="9.54296875" customWidth="1"/>
    <col min="12772" max="12774" width="11.453125" bestFit="1" customWidth="1"/>
    <col min="12775" max="12776" width="10.1796875" bestFit="1" customWidth="1"/>
    <col min="12782" max="12782" width="6" customWidth="1"/>
    <col min="13026" max="13026" width="28.54296875" customWidth="1"/>
    <col min="13027" max="13027" width="9.54296875" customWidth="1"/>
    <col min="13028" max="13030" width="11.453125" bestFit="1" customWidth="1"/>
    <col min="13031" max="13032" width="10.1796875" bestFit="1" customWidth="1"/>
    <col min="13038" max="13038" width="6" customWidth="1"/>
    <col min="13282" max="13282" width="28.54296875" customWidth="1"/>
    <col min="13283" max="13283" width="9.54296875" customWidth="1"/>
    <col min="13284" max="13286" width="11.453125" bestFit="1" customWidth="1"/>
    <col min="13287" max="13288" width="10.1796875" bestFit="1" customWidth="1"/>
    <col min="13294" max="13294" width="6" customWidth="1"/>
    <col min="13538" max="13538" width="28.54296875" customWidth="1"/>
    <col min="13539" max="13539" width="9.54296875" customWidth="1"/>
    <col min="13540" max="13542" width="11.453125" bestFit="1" customWidth="1"/>
    <col min="13543" max="13544" width="10.1796875" bestFit="1" customWidth="1"/>
    <col min="13550" max="13550" width="6" customWidth="1"/>
    <col min="13794" max="13794" width="28.54296875" customWidth="1"/>
    <col min="13795" max="13795" width="9.54296875" customWidth="1"/>
    <col min="13796" max="13798" width="11.453125" bestFit="1" customWidth="1"/>
    <col min="13799" max="13800" width="10.1796875" bestFit="1" customWidth="1"/>
    <col min="13806" max="13806" width="6" customWidth="1"/>
    <col min="14050" max="14050" width="28.54296875" customWidth="1"/>
    <col min="14051" max="14051" width="9.54296875" customWidth="1"/>
    <col min="14052" max="14054" width="11.453125" bestFit="1" customWidth="1"/>
    <col min="14055" max="14056" width="10.1796875" bestFit="1" customWidth="1"/>
    <col min="14062" max="14062" width="6" customWidth="1"/>
    <col min="14306" max="14306" width="28.54296875" customWidth="1"/>
    <col min="14307" max="14307" width="9.54296875" customWidth="1"/>
    <col min="14308" max="14310" width="11.453125" bestFit="1" customWidth="1"/>
    <col min="14311" max="14312" width="10.1796875" bestFit="1" customWidth="1"/>
    <col min="14318" max="14318" width="6" customWidth="1"/>
    <col min="14562" max="14562" width="28.54296875" customWidth="1"/>
    <col min="14563" max="14563" width="9.54296875" customWidth="1"/>
    <col min="14564" max="14566" width="11.453125" bestFit="1" customWidth="1"/>
    <col min="14567" max="14568" width="10.1796875" bestFit="1" customWidth="1"/>
    <col min="14574" max="14574" width="6" customWidth="1"/>
    <col min="14818" max="14818" width="28.54296875" customWidth="1"/>
    <col min="14819" max="14819" width="9.54296875" customWidth="1"/>
    <col min="14820" max="14822" width="11.453125" bestFit="1" customWidth="1"/>
    <col min="14823" max="14824" width="10.1796875" bestFit="1" customWidth="1"/>
    <col min="14830" max="14830" width="6" customWidth="1"/>
    <col min="15074" max="15074" width="28.54296875" customWidth="1"/>
    <col min="15075" max="15075" width="9.54296875" customWidth="1"/>
    <col min="15076" max="15078" width="11.453125" bestFit="1" customWidth="1"/>
    <col min="15079" max="15080" width="10.1796875" bestFit="1" customWidth="1"/>
    <col min="15086" max="15086" width="6" customWidth="1"/>
    <col min="15330" max="15330" width="28.54296875" customWidth="1"/>
    <col min="15331" max="15331" width="9.54296875" customWidth="1"/>
    <col min="15332" max="15334" width="11.453125" bestFit="1" customWidth="1"/>
    <col min="15335" max="15336" width="10.1796875" bestFit="1" customWidth="1"/>
    <col min="15342" max="15342" width="6" customWidth="1"/>
    <col min="15586" max="15586" width="28.54296875" customWidth="1"/>
    <col min="15587" max="15587" width="9.54296875" customWidth="1"/>
    <col min="15588" max="15590" width="11.453125" bestFit="1" customWidth="1"/>
    <col min="15591" max="15592" width="10.1796875" bestFit="1" customWidth="1"/>
    <col min="15598" max="15598" width="6" customWidth="1"/>
    <col min="15842" max="15842" width="28.54296875" customWidth="1"/>
    <col min="15843" max="15843" width="9.54296875" customWidth="1"/>
    <col min="15844" max="15846" width="11.453125" bestFit="1" customWidth="1"/>
    <col min="15847" max="15848" width="10.1796875" bestFit="1" customWidth="1"/>
    <col min="15854" max="15854" width="6" customWidth="1"/>
    <col min="16098" max="16098" width="28.54296875" customWidth="1"/>
    <col min="16099" max="16099" width="9.54296875" customWidth="1"/>
    <col min="16100" max="16102" width="11.453125" bestFit="1" customWidth="1"/>
    <col min="16103" max="16104" width="10.1796875" bestFit="1" customWidth="1"/>
    <col min="16110" max="16110" width="6" customWidth="1"/>
  </cols>
  <sheetData>
    <row r="2" spans="1:11" ht="16" x14ac:dyDescent="0.35">
      <c r="A2" s="371" t="s">
        <v>651</v>
      </c>
      <c r="B2" s="108"/>
      <c r="C2" s="108"/>
      <c r="D2" s="108"/>
      <c r="E2" s="108"/>
      <c r="F2" s="108"/>
      <c r="G2" s="108"/>
    </row>
    <row r="3" spans="1:11" x14ac:dyDescent="0.35">
      <c r="A3" s="29" t="s">
        <v>317</v>
      </c>
      <c r="F3" s="20"/>
      <c r="G3" s="20"/>
    </row>
    <row r="4" spans="1:11" ht="31" x14ac:dyDescent="0.35">
      <c r="A4" s="202"/>
      <c r="B4" s="285" t="s">
        <v>461</v>
      </c>
      <c r="C4" s="137"/>
      <c r="D4" s="137"/>
      <c r="E4" s="137"/>
      <c r="F4" s="272"/>
      <c r="G4" s="272"/>
    </row>
    <row r="5" spans="1:11" ht="16" x14ac:dyDescent="0.35">
      <c r="A5" s="373" t="s">
        <v>573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  <c r="I5" s="132"/>
      <c r="J5" s="132"/>
    </row>
    <row r="6" spans="1:11" ht="16" x14ac:dyDescent="0.35">
      <c r="A6" s="43"/>
      <c r="B6" s="73"/>
      <c r="C6" s="132"/>
      <c r="D6" s="132"/>
      <c r="E6" s="132"/>
      <c r="F6" s="132"/>
      <c r="G6" s="132"/>
      <c r="I6" s="378"/>
    </row>
    <row r="7" spans="1:11" ht="16" x14ac:dyDescent="0.35">
      <c r="A7" s="24" t="s">
        <v>3</v>
      </c>
      <c r="B7" s="92">
        <v>938.9</v>
      </c>
      <c r="C7" s="92">
        <v>1306.1000000000001</v>
      </c>
      <c r="D7" s="92">
        <v>1476.9</v>
      </c>
      <c r="E7" s="92">
        <v>1661.6</v>
      </c>
      <c r="F7" s="92">
        <v>1892.3</v>
      </c>
      <c r="G7" s="92">
        <v>2123.4</v>
      </c>
      <c r="I7" s="338"/>
      <c r="K7" s="338"/>
    </row>
    <row r="8" spans="1:11" ht="16" x14ac:dyDescent="0.35">
      <c r="A8" s="43"/>
      <c r="B8" s="96"/>
      <c r="C8" s="96"/>
      <c r="D8" s="96"/>
      <c r="E8" s="96"/>
      <c r="F8" s="96"/>
      <c r="G8" s="96"/>
    </row>
    <row r="9" spans="1:11" ht="16" x14ac:dyDescent="0.35">
      <c r="A9" s="22" t="s">
        <v>2</v>
      </c>
      <c r="B9" s="96">
        <v>8463.4</v>
      </c>
      <c r="C9" s="96">
        <v>10188.299999999999</v>
      </c>
      <c r="D9" s="96">
        <v>11131.1</v>
      </c>
      <c r="E9" s="96">
        <v>12133.4</v>
      </c>
      <c r="F9" s="96">
        <v>13223.1</v>
      </c>
      <c r="G9" s="96">
        <v>14405.9</v>
      </c>
      <c r="I9" s="338"/>
      <c r="K9" s="338"/>
    </row>
    <row r="10" spans="1:11" ht="16" x14ac:dyDescent="0.35">
      <c r="A10" s="43"/>
      <c r="B10" s="96"/>
      <c r="C10" s="96"/>
      <c r="D10" s="96"/>
      <c r="E10" s="96"/>
      <c r="F10" s="96"/>
      <c r="G10" s="96"/>
    </row>
    <row r="11" spans="1:11" ht="16" x14ac:dyDescent="0.35">
      <c r="A11" s="24" t="s">
        <v>364</v>
      </c>
      <c r="B11" s="92">
        <v>11.093650306023584</v>
      </c>
      <c r="C11" s="92">
        <v>12.819606803882888</v>
      </c>
      <c r="D11" s="92">
        <v>13.26823045341431</v>
      </c>
      <c r="E11" s="92">
        <v>13.694430250383238</v>
      </c>
      <c r="F11" s="92">
        <v>14.310562576097889</v>
      </c>
      <c r="G11" s="92">
        <v>14.739794112134613</v>
      </c>
    </row>
    <row r="12" spans="1:11" ht="16" x14ac:dyDescent="0.35">
      <c r="A12" s="43"/>
      <c r="B12" s="96"/>
      <c r="C12" s="96"/>
      <c r="D12" s="96"/>
      <c r="E12" s="96"/>
      <c r="F12" s="96"/>
      <c r="G12" s="96"/>
    </row>
    <row r="13" spans="1:11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11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11" ht="16" x14ac:dyDescent="0.35">
      <c r="A15" s="22" t="s">
        <v>14</v>
      </c>
      <c r="B15" s="96">
        <v>415</v>
      </c>
      <c r="C15" s="91">
        <v>590.69999999999993</v>
      </c>
      <c r="D15" s="91">
        <v>672.5</v>
      </c>
      <c r="E15" s="91">
        <v>761.19999999999993</v>
      </c>
      <c r="F15" s="91">
        <v>872.5</v>
      </c>
      <c r="G15" s="91">
        <v>984.6</v>
      </c>
      <c r="I15" s="338"/>
      <c r="K15" s="338"/>
    </row>
    <row r="16" spans="1:11" ht="16" x14ac:dyDescent="0.35">
      <c r="A16" s="22" t="s">
        <v>15</v>
      </c>
      <c r="B16" s="96">
        <v>523.9</v>
      </c>
      <c r="C16" s="91">
        <v>715.3</v>
      </c>
      <c r="D16" s="91">
        <v>804.3</v>
      </c>
      <c r="E16" s="91">
        <v>900.3</v>
      </c>
      <c r="F16" s="91">
        <v>1019.8</v>
      </c>
      <c r="G16" s="91">
        <v>1138.8</v>
      </c>
      <c r="I16" s="338"/>
      <c r="K16" s="338"/>
    </row>
    <row r="17" spans="1:11" ht="16" x14ac:dyDescent="0.35">
      <c r="A17" s="22"/>
      <c r="B17" s="96"/>
      <c r="C17" s="91"/>
      <c r="D17" s="91"/>
      <c r="E17" s="91"/>
      <c r="F17" s="91"/>
      <c r="G17" s="91"/>
    </row>
    <row r="18" spans="1:11" ht="16" x14ac:dyDescent="0.35">
      <c r="A18" s="22" t="s">
        <v>296</v>
      </c>
      <c r="B18" s="91">
        <v>55.799339652785171</v>
      </c>
      <c r="C18" s="91">
        <v>54.766097542301495</v>
      </c>
      <c r="D18" s="91">
        <v>54.458663416615885</v>
      </c>
      <c r="E18" s="91">
        <v>54.182715454983146</v>
      </c>
      <c r="F18" s="91">
        <v>53.892088992231677</v>
      </c>
      <c r="G18" s="91">
        <v>53.630969200339074</v>
      </c>
    </row>
    <row r="19" spans="1:11" ht="16" x14ac:dyDescent="0.35">
      <c r="A19" s="43"/>
      <c r="B19" s="96"/>
      <c r="C19" s="96"/>
      <c r="D19" s="96"/>
      <c r="E19" s="96"/>
      <c r="F19" s="96"/>
      <c r="G19" s="96"/>
    </row>
    <row r="20" spans="1:11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11" ht="16" x14ac:dyDescent="0.35">
      <c r="A21" s="22" t="s">
        <v>362</v>
      </c>
      <c r="B21" s="96">
        <v>525.29999999999995</v>
      </c>
      <c r="C21" s="91">
        <v>714.8</v>
      </c>
      <c r="D21" s="91">
        <v>742.8</v>
      </c>
      <c r="E21" s="91">
        <v>801.9</v>
      </c>
      <c r="F21" s="91">
        <v>925.7</v>
      </c>
      <c r="G21" s="91">
        <v>1040.5999999999999</v>
      </c>
      <c r="I21" s="338"/>
      <c r="K21" s="338"/>
    </row>
    <row r="22" spans="1:11" x14ac:dyDescent="0.35">
      <c r="A22" t="s">
        <v>491</v>
      </c>
      <c r="B22" s="53">
        <v>293</v>
      </c>
      <c r="C22" s="53">
        <v>429.09999999999997</v>
      </c>
      <c r="D22" s="53">
        <v>551.6</v>
      </c>
      <c r="E22" s="53">
        <v>594.70000000000005</v>
      </c>
      <c r="F22" s="53">
        <v>627.29999999999995</v>
      </c>
      <c r="G22" s="53">
        <v>687.9</v>
      </c>
      <c r="I22" s="426"/>
      <c r="K22" s="338"/>
    </row>
    <row r="23" spans="1:11" ht="16" x14ac:dyDescent="0.35">
      <c r="A23" t="s">
        <v>494</v>
      </c>
      <c r="B23" s="377">
        <v>120.6</v>
      </c>
      <c r="C23" s="379">
        <v>162.19999999999999</v>
      </c>
      <c r="D23" s="379">
        <v>182.5</v>
      </c>
      <c r="E23" s="379">
        <v>265</v>
      </c>
      <c r="F23" s="379">
        <v>339.3</v>
      </c>
      <c r="G23" s="379">
        <v>394.9</v>
      </c>
      <c r="I23" s="338"/>
      <c r="K23" s="338"/>
    </row>
    <row r="24" spans="1:11" ht="16" x14ac:dyDescent="0.35">
      <c r="A24" s="22"/>
      <c r="B24" s="96"/>
      <c r="C24" s="96"/>
      <c r="D24" s="96"/>
      <c r="E24" s="96"/>
      <c r="F24" s="96"/>
      <c r="G24" s="96"/>
    </row>
    <row r="25" spans="1:11" ht="16" x14ac:dyDescent="0.35">
      <c r="A25" s="22" t="s">
        <v>312</v>
      </c>
      <c r="B25" s="91">
        <v>44.051549685802541</v>
      </c>
      <c r="C25" s="91">
        <v>45.272184365668778</v>
      </c>
      <c r="D25" s="91">
        <v>49.705464147877308</v>
      </c>
      <c r="E25" s="91">
        <v>51.739287433798751</v>
      </c>
      <c r="F25" s="91">
        <v>51.080695449981505</v>
      </c>
      <c r="G25" s="91">
        <v>50.993689366110949</v>
      </c>
    </row>
    <row r="26" spans="1:11" ht="16" x14ac:dyDescent="0.35">
      <c r="A26" s="22" t="s">
        <v>581</v>
      </c>
      <c r="B26" s="91">
        <v>12.844818404515923</v>
      </c>
      <c r="C26" s="91">
        <v>12.418650945563124</v>
      </c>
      <c r="D26" s="91">
        <v>12.356963910894441</v>
      </c>
      <c r="E26" s="91">
        <v>15.948483389504093</v>
      </c>
      <c r="F26" s="91">
        <v>17.930560693336155</v>
      </c>
      <c r="G26" s="91">
        <v>18.597532259583684</v>
      </c>
    </row>
    <row r="27" spans="1:11" ht="16" x14ac:dyDescent="0.35">
      <c r="A27" s="43"/>
      <c r="B27" s="96"/>
      <c r="C27" s="96"/>
      <c r="D27" s="96"/>
      <c r="E27" s="96"/>
      <c r="F27" s="96"/>
      <c r="G27" s="96"/>
    </row>
    <row r="28" spans="1:11" ht="16" x14ac:dyDescent="0.35">
      <c r="A28" s="23" t="s">
        <v>278</v>
      </c>
      <c r="B28" s="96"/>
      <c r="C28" s="96"/>
      <c r="D28" s="96"/>
      <c r="E28" s="96"/>
      <c r="F28" s="96"/>
      <c r="G28" s="96"/>
    </row>
    <row r="29" spans="1:11" ht="16" x14ac:dyDescent="0.35">
      <c r="A29" s="235" t="s">
        <v>379</v>
      </c>
      <c r="B29" s="96">
        <v>861.4</v>
      </c>
      <c r="C29" s="91">
        <v>1172.3</v>
      </c>
      <c r="D29" s="91">
        <v>1297.3000000000002</v>
      </c>
      <c r="E29" s="91">
        <v>1431.5</v>
      </c>
      <c r="F29" s="91">
        <v>1605</v>
      </c>
      <c r="G29" s="91">
        <v>1780.4</v>
      </c>
      <c r="I29" s="422"/>
      <c r="K29" s="338"/>
    </row>
    <row r="30" spans="1:11" ht="16" x14ac:dyDescent="0.35">
      <c r="A30" s="22" t="s">
        <v>305</v>
      </c>
      <c r="B30" s="96">
        <v>77.5</v>
      </c>
      <c r="C30" s="91">
        <v>133.6</v>
      </c>
      <c r="D30" s="91">
        <v>179.6</v>
      </c>
      <c r="E30" s="91">
        <v>230.1</v>
      </c>
      <c r="F30" s="91">
        <v>287.3</v>
      </c>
      <c r="G30" s="91">
        <v>342.9</v>
      </c>
      <c r="I30" s="422"/>
      <c r="K30" s="338"/>
    </row>
    <row r="31" spans="1:11" ht="16" x14ac:dyDescent="0.35">
      <c r="A31" s="22"/>
      <c r="B31" s="96"/>
      <c r="C31" s="91"/>
      <c r="D31" s="91"/>
      <c r="E31" s="91"/>
      <c r="F31" s="91"/>
      <c r="G31" s="91"/>
    </row>
    <row r="32" spans="1:11" ht="16" x14ac:dyDescent="0.35">
      <c r="A32" s="39" t="s">
        <v>431</v>
      </c>
      <c r="B32" s="138">
        <v>8.254340185323251</v>
      </c>
      <c r="C32" s="138">
        <v>10.228925809662352</v>
      </c>
      <c r="D32" s="138">
        <v>12.16060667614598</v>
      </c>
      <c r="E32" s="138">
        <v>13.848098218584498</v>
      </c>
      <c r="F32" s="138">
        <v>15.182582043016435</v>
      </c>
      <c r="G32" s="138">
        <v>16.148629556371855</v>
      </c>
    </row>
    <row r="33" spans="1:7" x14ac:dyDescent="0.35">
      <c r="A33" s="367" t="s">
        <v>582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534</v>
      </c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70C0"/>
  </sheetPr>
  <dimension ref="A2:K34"/>
  <sheetViews>
    <sheetView rightToLeft="1" zoomScale="90" zoomScaleNormal="90" workbookViewId="0">
      <selection activeCell="J7" sqref="J7:K7"/>
    </sheetView>
  </sheetViews>
  <sheetFormatPr defaultRowHeight="15.5" x14ac:dyDescent="0.35"/>
  <cols>
    <col min="1" max="1" width="28.54296875" customWidth="1"/>
    <col min="2" max="2" width="9.54296875" customWidth="1"/>
    <col min="3" max="3" width="11.453125" bestFit="1" customWidth="1"/>
    <col min="4" max="4" width="11.453125" customWidth="1"/>
    <col min="5" max="5" width="11.453125" bestFit="1" customWidth="1"/>
    <col min="6" max="6" width="11.453125" customWidth="1"/>
    <col min="7" max="7" width="10.1796875" bestFit="1" customWidth="1"/>
    <col min="8" max="8" width="19.1796875" customWidth="1"/>
    <col min="226" max="226" width="28.54296875" customWidth="1"/>
    <col min="227" max="227" width="9.54296875" customWidth="1"/>
    <col min="228" max="230" width="11.453125" bestFit="1" customWidth="1"/>
    <col min="231" max="232" width="10.1796875" bestFit="1" customWidth="1"/>
    <col min="238" max="238" width="6" customWidth="1"/>
    <col min="482" max="482" width="28.54296875" customWidth="1"/>
    <col min="483" max="483" width="9.54296875" customWidth="1"/>
    <col min="484" max="486" width="11.453125" bestFit="1" customWidth="1"/>
    <col min="487" max="488" width="10.1796875" bestFit="1" customWidth="1"/>
    <col min="494" max="494" width="6" customWidth="1"/>
    <col min="738" max="738" width="28.54296875" customWidth="1"/>
    <col min="739" max="739" width="9.54296875" customWidth="1"/>
    <col min="740" max="742" width="11.453125" bestFit="1" customWidth="1"/>
    <col min="743" max="744" width="10.1796875" bestFit="1" customWidth="1"/>
    <col min="750" max="750" width="6" customWidth="1"/>
    <col min="994" max="994" width="28.54296875" customWidth="1"/>
    <col min="995" max="995" width="9.54296875" customWidth="1"/>
    <col min="996" max="998" width="11.453125" bestFit="1" customWidth="1"/>
    <col min="999" max="1000" width="10.1796875" bestFit="1" customWidth="1"/>
    <col min="1006" max="1006" width="6" customWidth="1"/>
    <col min="1250" max="1250" width="28.54296875" customWidth="1"/>
    <col min="1251" max="1251" width="9.54296875" customWidth="1"/>
    <col min="1252" max="1254" width="11.453125" bestFit="1" customWidth="1"/>
    <col min="1255" max="1256" width="10.1796875" bestFit="1" customWidth="1"/>
    <col min="1262" max="1262" width="6" customWidth="1"/>
    <col min="1506" max="1506" width="28.54296875" customWidth="1"/>
    <col min="1507" max="1507" width="9.54296875" customWidth="1"/>
    <col min="1508" max="1510" width="11.453125" bestFit="1" customWidth="1"/>
    <col min="1511" max="1512" width="10.1796875" bestFit="1" customWidth="1"/>
    <col min="1518" max="1518" width="6" customWidth="1"/>
    <col min="1762" max="1762" width="28.54296875" customWidth="1"/>
    <col min="1763" max="1763" width="9.54296875" customWidth="1"/>
    <col min="1764" max="1766" width="11.453125" bestFit="1" customWidth="1"/>
    <col min="1767" max="1768" width="10.1796875" bestFit="1" customWidth="1"/>
    <col min="1774" max="1774" width="6" customWidth="1"/>
    <col min="2018" max="2018" width="28.54296875" customWidth="1"/>
    <col min="2019" max="2019" width="9.54296875" customWidth="1"/>
    <col min="2020" max="2022" width="11.453125" bestFit="1" customWidth="1"/>
    <col min="2023" max="2024" width="10.1796875" bestFit="1" customWidth="1"/>
    <col min="2030" max="2030" width="6" customWidth="1"/>
    <col min="2274" max="2274" width="28.54296875" customWidth="1"/>
    <col min="2275" max="2275" width="9.54296875" customWidth="1"/>
    <col min="2276" max="2278" width="11.453125" bestFit="1" customWidth="1"/>
    <col min="2279" max="2280" width="10.1796875" bestFit="1" customWidth="1"/>
    <col min="2286" max="2286" width="6" customWidth="1"/>
    <col min="2530" max="2530" width="28.54296875" customWidth="1"/>
    <col min="2531" max="2531" width="9.54296875" customWidth="1"/>
    <col min="2532" max="2534" width="11.453125" bestFit="1" customWidth="1"/>
    <col min="2535" max="2536" width="10.1796875" bestFit="1" customWidth="1"/>
    <col min="2542" max="2542" width="6" customWidth="1"/>
    <col min="2786" max="2786" width="28.54296875" customWidth="1"/>
    <col min="2787" max="2787" width="9.54296875" customWidth="1"/>
    <col min="2788" max="2790" width="11.453125" bestFit="1" customWidth="1"/>
    <col min="2791" max="2792" width="10.1796875" bestFit="1" customWidth="1"/>
    <col min="2798" max="2798" width="6" customWidth="1"/>
    <col min="3042" max="3042" width="28.54296875" customWidth="1"/>
    <col min="3043" max="3043" width="9.54296875" customWidth="1"/>
    <col min="3044" max="3046" width="11.453125" bestFit="1" customWidth="1"/>
    <col min="3047" max="3048" width="10.1796875" bestFit="1" customWidth="1"/>
    <col min="3054" max="3054" width="6" customWidth="1"/>
    <col min="3298" max="3298" width="28.54296875" customWidth="1"/>
    <col min="3299" max="3299" width="9.54296875" customWidth="1"/>
    <col min="3300" max="3302" width="11.453125" bestFit="1" customWidth="1"/>
    <col min="3303" max="3304" width="10.1796875" bestFit="1" customWidth="1"/>
    <col min="3310" max="3310" width="6" customWidth="1"/>
    <col min="3554" max="3554" width="28.54296875" customWidth="1"/>
    <col min="3555" max="3555" width="9.54296875" customWidth="1"/>
    <col min="3556" max="3558" width="11.453125" bestFit="1" customWidth="1"/>
    <col min="3559" max="3560" width="10.1796875" bestFit="1" customWidth="1"/>
    <col min="3566" max="3566" width="6" customWidth="1"/>
    <col min="3810" max="3810" width="28.54296875" customWidth="1"/>
    <col min="3811" max="3811" width="9.54296875" customWidth="1"/>
    <col min="3812" max="3814" width="11.453125" bestFit="1" customWidth="1"/>
    <col min="3815" max="3816" width="10.1796875" bestFit="1" customWidth="1"/>
    <col min="3822" max="3822" width="6" customWidth="1"/>
    <col min="4066" max="4066" width="28.54296875" customWidth="1"/>
    <col min="4067" max="4067" width="9.54296875" customWidth="1"/>
    <col min="4068" max="4070" width="11.453125" bestFit="1" customWidth="1"/>
    <col min="4071" max="4072" width="10.1796875" bestFit="1" customWidth="1"/>
    <col min="4078" max="4078" width="6" customWidth="1"/>
    <col min="4322" max="4322" width="28.54296875" customWidth="1"/>
    <col min="4323" max="4323" width="9.54296875" customWidth="1"/>
    <col min="4324" max="4326" width="11.453125" bestFit="1" customWidth="1"/>
    <col min="4327" max="4328" width="10.1796875" bestFit="1" customWidth="1"/>
    <col min="4334" max="4334" width="6" customWidth="1"/>
    <col min="4578" max="4578" width="28.54296875" customWidth="1"/>
    <col min="4579" max="4579" width="9.54296875" customWidth="1"/>
    <col min="4580" max="4582" width="11.453125" bestFit="1" customWidth="1"/>
    <col min="4583" max="4584" width="10.1796875" bestFit="1" customWidth="1"/>
    <col min="4590" max="4590" width="6" customWidth="1"/>
    <col min="4834" max="4834" width="28.54296875" customWidth="1"/>
    <col min="4835" max="4835" width="9.54296875" customWidth="1"/>
    <col min="4836" max="4838" width="11.453125" bestFit="1" customWidth="1"/>
    <col min="4839" max="4840" width="10.1796875" bestFit="1" customWidth="1"/>
    <col min="4846" max="4846" width="6" customWidth="1"/>
    <col min="5090" max="5090" width="28.54296875" customWidth="1"/>
    <col min="5091" max="5091" width="9.54296875" customWidth="1"/>
    <col min="5092" max="5094" width="11.453125" bestFit="1" customWidth="1"/>
    <col min="5095" max="5096" width="10.1796875" bestFit="1" customWidth="1"/>
    <col min="5102" max="5102" width="6" customWidth="1"/>
    <col min="5346" max="5346" width="28.54296875" customWidth="1"/>
    <col min="5347" max="5347" width="9.54296875" customWidth="1"/>
    <col min="5348" max="5350" width="11.453125" bestFit="1" customWidth="1"/>
    <col min="5351" max="5352" width="10.1796875" bestFit="1" customWidth="1"/>
    <col min="5358" max="5358" width="6" customWidth="1"/>
    <col min="5602" max="5602" width="28.54296875" customWidth="1"/>
    <col min="5603" max="5603" width="9.54296875" customWidth="1"/>
    <col min="5604" max="5606" width="11.453125" bestFit="1" customWidth="1"/>
    <col min="5607" max="5608" width="10.1796875" bestFit="1" customWidth="1"/>
    <col min="5614" max="5614" width="6" customWidth="1"/>
    <col min="5858" max="5858" width="28.54296875" customWidth="1"/>
    <col min="5859" max="5859" width="9.54296875" customWidth="1"/>
    <col min="5860" max="5862" width="11.453125" bestFit="1" customWidth="1"/>
    <col min="5863" max="5864" width="10.1796875" bestFit="1" customWidth="1"/>
    <col min="5870" max="5870" width="6" customWidth="1"/>
    <col min="6114" max="6114" width="28.54296875" customWidth="1"/>
    <col min="6115" max="6115" width="9.54296875" customWidth="1"/>
    <col min="6116" max="6118" width="11.453125" bestFit="1" customWidth="1"/>
    <col min="6119" max="6120" width="10.1796875" bestFit="1" customWidth="1"/>
    <col min="6126" max="6126" width="6" customWidth="1"/>
    <col min="6370" max="6370" width="28.54296875" customWidth="1"/>
    <col min="6371" max="6371" width="9.54296875" customWidth="1"/>
    <col min="6372" max="6374" width="11.453125" bestFit="1" customWidth="1"/>
    <col min="6375" max="6376" width="10.1796875" bestFit="1" customWidth="1"/>
    <col min="6382" max="6382" width="6" customWidth="1"/>
    <col min="6626" max="6626" width="28.54296875" customWidth="1"/>
    <col min="6627" max="6627" width="9.54296875" customWidth="1"/>
    <col min="6628" max="6630" width="11.453125" bestFit="1" customWidth="1"/>
    <col min="6631" max="6632" width="10.1796875" bestFit="1" customWidth="1"/>
    <col min="6638" max="6638" width="6" customWidth="1"/>
    <col min="6882" max="6882" width="28.54296875" customWidth="1"/>
    <col min="6883" max="6883" width="9.54296875" customWidth="1"/>
    <col min="6884" max="6886" width="11.453125" bestFit="1" customWidth="1"/>
    <col min="6887" max="6888" width="10.1796875" bestFit="1" customWidth="1"/>
    <col min="6894" max="6894" width="6" customWidth="1"/>
    <col min="7138" max="7138" width="28.54296875" customWidth="1"/>
    <col min="7139" max="7139" width="9.54296875" customWidth="1"/>
    <col min="7140" max="7142" width="11.453125" bestFit="1" customWidth="1"/>
    <col min="7143" max="7144" width="10.1796875" bestFit="1" customWidth="1"/>
    <col min="7150" max="7150" width="6" customWidth="1"/>
    <col min="7394" max="7394" width="28.54296875" customWidth="1"/>
    <col min="7395" max="7395" width="9.54296875" customWidth="1"/>
    <col min="7396" max="7398" width="11.453125" bestFit="1" customWidth="1"/>
    <col min="7399" max="7400" width="10.1796875" bestFit="1" customWidth="1"/>
    <col min="7406" max="7406" width="6" customWidth="1"/>
    <col min="7650" max="7650" width="28.54296875" customWidth="1"/>
    <col min="7651" max="7651" width="9.54296875" customWidth="1"/>
    <col min="7652" max="7654" width="11.453125" bestFit="1" customWidth="1"/>
    <col min="7655" max="7656" width="10.1796875" bestFit="1" customWidth="1"/>
    <col min="7662" max="7662" width="6" customWidth="1"/>
    <col min="7906" max="7906" width="28.54296875" customWidth="1"/>
    <col min="7907" max="7907" width="9.54296875" customWidth="1"/>
    <col min="7908" max="7910" width="11.453125" bestFit="1" customWidth="1"/>
    <col min="7911" max="7912" width="10.1796875" bestFit="1" customWidth="1"/>
    <col min="7918" max="7918" width="6" customWidth="1"/>
    <col min="8162" max="8162" width="28.54296875" customWidth="1"/>
    <col min="8163" max="8163" width="9.54296875" customWidth="1"/>
    <col min="8164" max="8166" width="11.453125" bestFit="1" customWidth="1"/>
    <col min="8167" max="8168" width="10.1796875" bestFit="1" customWidth="1"/>
    <col min="8174" max="8174" width="6" customWidth="1"/>
    <col min="8418" max="8418" width="28.54296875" customWidth="1"/>
    <col min="8419" max="8419" width="9.54296875" customWidth="1"/>
    <col min="8420" max="8422" width="11.453125" bestFit="1" customWidth="1"/>
    <col min="8423" max="8424" width="10.1796875" bestFit="1" customWidth="1"/>
    <col min="8430" max="8430" width="6" customWidth="1"/>
    <col min="8674" max="8674" width="28.54296875" customWidth="1"/>
    <col min="8675" max="8675" width="9.54296875" customWidth="1"/>
    <col min="8676" max="8678" width="11.453125" bestFit="1" customWidth="1"/>
    <col min="8679" max="8680" width="10.1796875" bestFit="1" customWidth="1"/>
    <col min="8686" max="8686" width="6" customWidth="1"/>
    <col min="8930" max="8930" width="28.54296875" customWidth="1"/>
    <col min="8931" max="8931" width="9.54296875" customWidth="1"/>
    <col min="8932" max="8934" width="11.453125" bestFit="1" customWidth="1"/>
    <col min="8935" max="8936" width="10.1796875" bestFit="1" customWidth="1"/>
    <col min="8942" max="8942" width="6" customWidth="1"/>
    <col min="9186" max="9186" width="28.54296875" customWidth="1"/>
    <col min="9187" max="9187" width="9.54296875" customWidth="1"/>
    <col min="9188" max="9190" width="11.453125" bestFit="1" customWidth="1"/>
    <col min="9191" max="9192" width="10.1796875" bestFit="1" customWidth="1"/>
    <col min="9198" max="9198" width="6" customWidth="1"/>
    <col min="9442" max="9442" width="28.54296875" customWidth="1"/>
    <col min="9443" max="9443" width="9.54296875" customWidth="1"/>
    <col min="9444" max="9446" width="11.453125" bestFit="1" customWidth="1"/>
    <col min="9447" max="9448" width="10.1796875" bestFit="1" customWidth="1"/>
    <col min="9454" max="9454" width="6" customWidth="1"/>
    <col min="9698" max="9698" width="28.54296875" customWidth="1"/>
    <col min="9699" max="9699" width="9.54296875" customWidth="1"/>
    <col min="9700" max="9702" width="11.453125" bestFit="1" customWidth="1"/>
    <col min="9703" max="9704" width="10.1796875" bestFit="1" customWidth="1"/>
    <col min="9710" max="9710" width="6" customWidth="1"/>
    <col min="9954" max="9954" width="28.54296875" customWidth="1"/>
    <col min="9955" max="9955" width="9.54296875" customWidth="1"/>
    <col min="9956" max="9958" width="11.453125" bestFit="1" customWidth="1"/>
    <col min="9959" max="9960" width="10.1796875" bestFit="1" customWidth="1"/>
    <col min="9966" max="9966" width="6" customWidth="1"/>
    <col min="10210" max="10210" width="28.54296875" customWidth="1"/>
    <col min="10211" max="10211" width="9.54296875" customWidth="1"/>
    <col min="10212" max="10214" width="11.453125" bestFit="1" customWidth="1"/>
    <col min="10215" max="10216" width="10.1796875" bestFit="1" customWidth="1"/>
    <col min="10222" max="10222" width="6" customWidth="1"/>
    <col min="10466" max="10466" width="28.54296875" customWidth="1"/>
    <col min="10467" max="10467" width="9.54296875" customWidth="1"/>
    <col min="10468" max="10470" width="11.453125" bestFit="1" customWidth="1"/>
    <col min="10471" max="10472" width="10.1796875" bestFit="1" customWidth="1"/>
    <col min="10478" max="10478" width="6" customWidth="1"/>
    <col min="10722" max="10722" width="28.54296875" customWidth="1"/>
    <col min="10723" max="10723" width="9.54296875" customWidth="1"/>
    <col min="10724" max="10726" width="11.453125" bestFit="1" customWidth="1"/>
    <col min="10727" max="10728" width="10.1796875" bestFit="1" customWidth="1"/>
    <col min="10734" max="10734" width="6" customWidth="1"/>
    <col min="10978" max="10978" width="28.54296875" customWidth="1"/>
    <col min="10979" max="10979" width="9.54296875" customWidth="1"/>
    <col min="10980" max="10982" width="11.453125" bestFit="1" customWidth="1"/>
    <col min="10983" max="10984" width="10.1796875" bestFit="1" customWidth="1"/>
    <col min="10990" max="10990" width="6" customWidth="1"/>
    <col min="11234" max="11234" width="28.54296875" customWidth="1"/>
    <col min="11235" max="11235" width="9.54296875" customWidth="1"/>
    <col min="11236" max="11238" width="11.453125" bestFit="1" customWidth="1"/>
    <col min="11239" max="11240" width="10.1796875" bestFit="1" customWidth="1"/>
    <col min="11246" max="11246" width="6" customWidth="1"/>
    <col min="11490" max="11490" width="28.54296875" customWidth="1"/>
    <col min="11491" max="11491" width="9.54296875" customWidth="1"/>
    <col min="11492" max="11494" width="11.453125" bestFit="1" customWidth="1"/>
    <col min="11495" max="11496" width="10.1796875" bestFit="1" customWidth="1"/>
    <col min="11502" max="11502" width="6" customWidth="1"/>
    <col min="11746" max="11746" width="28.54296875" customWidth="1"/>
    <col min="11747" max="11747" width="9.54296875" customWidth="1"/>
    <col min="11748" max="11750" width="11.453125" bestFit="1" customWidth="1"/>
    <col min="11751" max="11752" width="10.1796875" bestFit="1" customWidth="1"/>
    <col min="11758" max="11758" width="6" customWidth="1"/>
    <col min="12002" max="12002" width="28.54296875" customWidth="1"/>
    <col min="12003" max="12003" width="9.54296875" customWidth="1"/>
    <col min="12004" max="12006" width="11.453125" bestFit="1" customWidth="1"/>
    <col min="12007" max="12008" width="10.1796875" bestFit="1" customWidth="1"/>
    <col min="12014" max="12014" width="6" customWidth="1"/>
    <col min="12258" max="12258" width="28.54296875" customWidth="1"/>
    <col min="12259" max="12259" width="9.54296875" customWidth="1"/>
    <col min="12260" max="12262" width="11.453125" bestFit="1" customWidth="1"/>
    <col min="12263" max="12264" width="10.1796875" bestFit="1" customWidth="1"/>
    <col min="12270" max="12270" width="6" customWidth="1"/>
    <col min="12514" max="12514" width="28.54296875" customWidth="1"/>
    <col min="12515" max="12515" width="9.54296875" customWidth="1"/>
    <col min="12516" max="12518" width="11.453125" bestFit="1" customWidth="1"/>
    <col min="12519" max="12520" width="10.1796875" bestFit="1" customWidth="1"/>
    <col min="12526" max="12526" width="6" customWidth="1"/>
    <col min="12770" max="12770" width="28.54296875" customWidth="1"/>
    <col min="12771" max="12771" width="9.54296875" customWidth="1"/>
    <col min="12772" max="12774" width="11.453125" bestFit="1" customWidth="1"/>
    <col min="12775" max="12776" width="10.1796875" bestFit="1" customWidth="1"/>
    <col min="12782" max="12782" width="6" customWidth="1"/>
    <col min="13026" max="13026" width="28.54296875" customWidth="1"/>
    <col min="13027" max="13027" width="9.54296875" customWidth="1"/>
    <col min="13028" max="13030" width="11.453125" bestFit="1" customWidth="1"/>
    <col min="13031" max="13032" width="10.1796875" bestFit="1" customWidth="1"/>
    <col min="13038" max="13038" width="6" customWidth="1"/>
    <col min="13282" max="13282" width="28.54296875" customWidth="1"/>
    <col min="13283" max="13283" width="9.54296875" customWidth="1"/>
    <col min="13284" max="13286" width="11.453125" bestFit="1" customWidth="1"/>
    <col min="13287" max="13288" width="10.1796875" bestFit="1" customWidth="1"/>
    <col min="13294" max="13294" width="6" customWidth="1"/>
    <col min="13538" max="13538" width="28.54296875" customWidth="1"/>
    <col min="13539" max="13539" width="9.54296875" customWidth="1"/>
    <col min="13540" max="13542" width="11.453125" bestFit="1" customWidth="1"/>
    <col min="13543" max="13544" width="10.1796875" bestFit="1" customWidth="1"/>
    <col min="13550" max="13550" width="6" customWidth="1"/>
    <col min="13794" max="13794" width="28.54296875" customWidth="1"/>
    <col min="13795" max="13795" width="9.54296875" customWidth="1"/>
    <col min="13796" max="13798" width="11.453125" bestFit="1" customWidth="1"/>
    <col min="13799" max="13800" width="10.1796875" bestFit="1" customWidth="1"/>
    <col min="13806" max="13806" width="6" customWidth="1"/>
    <col min="14050" max="14050" width="28.54296875" customWidth="1"/>
    <col min="14051" max="14051" width="9.54296875" customWidth="1"/>
    <col min="14052" max="14054" width="11.453125" bestFit="1" customWidth="1"/>
    <col min="14055" max="14056" width="10.1796875" bestFit="1" customWidth="1"/>
    <col min="14062" max="14062" width="6" customWidth="1"/>
    <col min="14306" max="14306" width="28.54296875" customWidth="1"/>
    <col min="14307" max="14307" width="9.54296875" customWidth="1"/>
    <col min="14308" max="14310" width="11.453125" bestFit="1" customWidth="1"/>
    <col min="14311" max="14312" width="10.1796875" bestFit="1" customWidth="1"/>
    <col min="14318" max="14318" width="6" customWidth="1"/>
    <col min="14562" max="14562" width="28.54296875" customWidth="1"/>
    <col min="14563" max="14563" width="9.54296875" customWidth="1"/>
    <col min="14564" max="14566" width="11.453125" bestFit="1" customWidth="1"/>
    <col min="14567" max="14568" width="10.1796875" bestFit="1" customWidth="1"/>
    <col min="14574" max="14574" width="6" customWidth="1"/>
    <col min="14818" max="14818" width="28.54296875" customWidth="1"/>
    <col min="14819" max="14819" width="9.54296875" customWidth="1"/>
    <col min="14820" max="14822" width="11.453125" bestFit="1" customWidth="1"/>
    <col min="14823" max="14824" width="10.1796875" bestFit="1" customWidth="1"/>
    <col min="14830" max="14830" width="6" customWidth="1"/>
    <col min="15074" max="15074" width="28.54296875" customWidth="1"/>
    <col min="15075" max="15075" width="9.54296875" customWidth="1"/>
    <col min="15076" max="15078" width="11.453125" bestFit="1" customWidth="1"/>
    <col min="15079" max="15080" width="10.1796875" bestFit="1" customWidth="1"/>
    <col min="15086" max="15086" width="6" customWidth="1"/>
    <col min="15330" max="15330" width="28.54296875" customWidth="1"/>
    <col min="15331" max="15331" width="9.54296875" customWidth="1"/>
    <col min="15332" max="15334" width="11.453125" bestFit="1" customWidth="1"/>
    <col min="15335" max="15336" width="10.1796875" bestFit="1" customWidth="1"/>
    <col min="15342" max="15342" width="6" customWidth="1"/>
    <col min="15586" max="15586" width="28.54296875" customWidth="1"/>
    <col min="15587" max="15587" width="9.54296875" customWidth="1"/>
    <col min="15588" max="15590" width="11.453125" bestFit="1" customWidth="1"/>
    <col min="15591" max="15592" width="10.1796875" bestFit="1" customWidth="1"/>
    <col min="15598" max="15598" width="6" customWidth="1"/>
    <col min="15842" max="15842" width="28.54296875" customWidth="1"/>
    <col min="15843" max="15843" width="9.54296875" customWidth="1"/>
    <col min="15844" max="15846" width="11.453125" bestFit="1" customWidth="1"/>
    <col min="15847" max="15848" width="10.1796875" bestFit="1" customWidth="1"/>
    <col min="15854" max="15854" width="6" customWidth="1"/>
    <col min="16098" max="16098" width="28.54296875" customWidth="1"/>
    <col min="16099" max="16099" width="9.54296875" customWidth="1"/>
    <col min="16100" max="16102" width="11.453125" bestFit="1" customWidth="1"/>
    <col min="16103" max="16104" width="10.1796875" bestFit="1" customWidth="1"/>
    <col min="16110" max="16110" width="6" customWidth="1"/>
  </cols>
  <sheetData>
    <row r="2" spans="1:11" ht="16" x14ac:dyDescent="0.35">
      <c r="A2" s="371" t="s">
        <v>652</v>
      </c>
      <c r="B2" s="108"/>
      <c r="C2" s="108"/>
      <c r="D2" s="108"/>
      <c r="E2" s="108"/>
      <c r="F2" s="108"/>
      <c r="G2" s="108"/>
    </row>
    <row r="3" spans="1:11" x14ac:dyDescent="0.35">
      <c r="A3" s="29" t="s">
        <v>317</v>
      </c>
      <c r="F3" s="20"/>
      <c r="G3" s="20"/>
    </row>
    <row r="4" spans="1:11" ht="31" x14ac:dyDescent="0.35">
      <c r="A4" s="202"/>
      <c r="B4" s="285" t="s">
        <v>461</v>
      </c>
      <c r="C4" s="137"/>
      <c r="D4" s="137"/>
      <c r="E4" s="137"/>
      <c r="F4" s="272"/>
      <c r="G4" s="272"/>
    </row>
    <row r="5" spans="1:11" ht="16" x14ac:dyDescent="0.35">
      <c r="A5" s="373" t="s">
        <v>573</v>
      </c>
      <c r="B5" s="226">
        <v>2015</v>
      </c>
      <c r="C5" s="131">
        <v>2025</v>
      </c>
      <c r="D5" s="131">
        <v>2030</v>
      </c>
      <c r="E5" s="131">
        <v>2035</v>
      </c>
      <c r="F5" s="131">
        <v>2040</v>
      </c>
      <c r="G5" s="196">
        <v>2045</v>
      </c>
      <c r="I5" s="132"/>
      <c r="J5" s="132"/>
    </row>
    <row r="6" spans="1:11" ht="16" x14ac:dyDescent="0.35">
      <c r="A6" s="43"/>
      <c r="B6" s="73"/>
      <c r="C6" s="132"/>
      <c r="D6" s="132"/>
      <c r="E6" s="132"/>
      <c r="F6" s="132"/>
      <c r="G6" s="132"/>
    </row>
    <row r="7" spans="1:11" ht="16" x14ac:dyDescent="0.35">
      <c r="A7" s="24" t="s">
        <v>3</v>
      </c>
      <c r="B7" s="92">
        <v>938.9</v>
      </c>
      <c r="C7" s="92">
        <v>1271</v>
      </c>
      <c r="D7" s="92">
        <v>1413.9</v>
      </c>
      <c r="E7" s="92">
        <v>1565.8</v>
      </c>
      <c r="F7" s="92">
        <v>1760</v>
      </c>
      <c r="G7" s="92">
        <v>1953.1999999999998</v>
      </c>
      <c r="I7" s="338"/>
      <c r="K7" s="338"/>
    </row>
    <row r="8" spans="1:11" ht="16" x14ac:dyDescent="0.35">
      <c r="A8" s="43"/>
      <c r="B8" s="96"/>
      <c r="C8" s="96"/>
      <c r="D8" s="96"/>
      <c r="E8" s="96"/>
      <c r="F8" s="96"/>
      <c r="G8" s="96"/>
    </row>
    <row r="9" spans="1:11" ht="16" x14ac:dyDescent="0.35">
      <c r="A9" s="22" t="s">
        <v>2</v>
      </c>
      <c r="B9" s="96">
        <v>8463.4</v>
      </c>
      <c r="C9" s="96">
        <v>9976.7000000000007</v>
      </c>
      <c r="D9" s="96">
        <v>10734.1</v>
      </c>
      <c r="E9" s="96">
        <v>11492.9</v>
      </c>
      <c r="F9" s="96">
        <v>12271.5</v>
      </c>
      <c r="G9" s="96">
        <v>13053.5</v>
      </c>
      <c r="I9" s="338"/>
      <c r="K9" s="338"/>
    </row>
    <row r="10" spans="1:11" ht="16" x14ac:dyDescent="0.35">
      <c r="A10" s="43"/>
      <c r="B10" s="96"/>
      <c r="C10" s="96"/>
      <c r="D10" s="96"/>
      <c r="E10" s="96"/>
      <c r="F10" s="96"/>
      <c r="G10" s="96"/>
    </row>
    <row r="11" spans="1:11" ht="16" x14ac:dyDescent="0.35">
      <c r="A11" s="24" t="s">
        <v>364</v>
      </c>
      <c r="B11" s="92">
        <v>11.093650306023584</v>
      </c>
      <c r="C11" s="92">
        <v>12.73968346246755</v>
      </c>
      <c r="D11" s="92">
        <v>13.172040506423455</v>
      </c>
      <c r="E11" s="92">
        <v>13.624063552280102</v>
      </c>
      <c r="F11" s="92">
        <v>14.342174958236564</v>
      </c>
      <c r="G11" s="92">
        <v>14.963036733443136</v>
      </c>
    </row>
    <row r="12" spans="1:11" ht="16" x14ac:dyDescent="0.35">
      <c r="A12" s="43"/>
      <c r="B12" s="96"/>
      <c r="C12" s="96"/>
      <c r="D12" s="96"/>
      <c r="E12" s="96"/>
      <c r="F12" s="96"/>
      <c r="G12" s="96"/>
    </row>
    <row r="13" spans="1:11" ht="16" x14ac:dyDescent="0.35">
      <c r="A13" s="23" t="s">
        <v>363</v>
      </c>
      <c r="B13" s="96"/>
      <c r="C13" s="96"/>
      <c r="D13" s="96"/>
      <c r="E13" s="96"/>
      <c r="F13" s="96"/>
      <c r="G13" s="96"/>
    </row>
    <row r="14" spans="1:11" ht="16" x14ac:dyDescent="0.35">
      <c r="A14" s="23" t="s">
        <v>275</v>
      </c>
      <c r="B14" s="96"/>
      <c r="C14" s="96"/>
      <c r="D14" s="96"/>
      <c r="E14" s="96"/>
      <c r="F14" s="96"/>
      <c r="G14" s="96"/>
    </row>
    <row r="15" spans="1:11" ht="16" x14ac:dyDescent="0.35">
      <c r="A15" s="22" t="s">
        <v>14</v>
      </c>
      <c r="B15" s="96">
        <v>415</v>
      </c>
      <c r="C15" s="91">
        <v>574.70000000000005</v>
      </c>
      <c r="D15" s="91">
        <v>643.20000000000005</v>
      </c>
      <c r="E15" s="91">
        <v>716.09999999999991</v>
      </c>
      <c r="F15" s="91">
        <v>809.6</v>
      </c>
      <c r="G15" s="91">
        <v>903.00000000000011</v>
      </c>
      <c r="I15" s="338"/>
      <c r="K15" s="338"/>
    </row>
    <row r="16" spans="1:11" ht="16" x14ac:dyDescent="0.35">
      <c r="A16" s="22" t="s">
        <v>15</v>
      </c>
      <c r="B16" s="96">
        <v>523.9</v>
      </c>
      <c r="C16" s="91">
        <v>696.3</v>
      </c>
      <c r="D16" s="91">
        <v>770.7</v>
      </c>
      <c r="E16" s="91">
        <v>849.69999999999993</v>
      </c>
      <c r="F16" s="91">
        <v>950.4</v>
      </c>
      <c r="G16" s="91">
        <v>1050.2</v>
      </c>
      <c r="I16" s="338"/>
      <c r="K16" s="338"/>
    </row>
    <row r="17" spans="1:11" ht="16" x14ac:dyDescent="0.35">
      <c r="A17" s="22"/>
      <c r="B17" s="96"/>
      <c r="C17" s="91"/>
      <c r="D17" s="91"/>
      <c r="E17" s="91"/>
      <c r="F17" s="91"/>
      <c r="G17" s="91"/>
    </row>
    <row r="18" spans="1:11" ht="16" x14ac:dyDescent="0.35">
      <c r="A18" s="22" t="s">
        <v>296</v>
      </c>
      <c r="B18" s="91">
        <v>55.799339652785171</v>
      </c>
      <c r="C18" s="91">
        <v>54.783634933123523</v>
      </c>
      <c r="D18" s="91">
        <v>54.508805431784424</v>
      </c>
      <c r="E18" s="91">
        <v>54.26618980712734</v>
      </c>
      <c r="F18" s="91">
        <v>54</v>
      </c>
      <c r="G18" s="91">
        <v>53.768175302068414</v>
      </c>
    </row>
    <row r="19" spans="1:11" ht="16" x14ac:dyDescent="0.35">
      <c r="A19" s="43"/>
      <c r="B19" s="96"/>
      <c r="C19" s="96"/>
      <c r="D19" s="96"/>
      <c r="E19" s="96"/>
      <c r="F19" s="96"/>
      <c r="G19" s="96"/>
    </row>
    <row r="20" spans="1:11" ht="16" x14ac:dyDescent="0.35">
      <c r="A20" s="23" t="s">
        <v>276</v>
      </c>
      <c r="B20" s="96"/>
      <c r="C20" s="96"/>
      <c r="D20" s="96"/>
      <c r="E20" s="96"/>
      <c r="F20" s="96"/>
      <c r="G20" s="96"/>
    </row>
    <row r="21" spans="1:11" ht="16" x14ac:dyDescent="0.35">
      <c r="A21" s="22" t="s">
        <v>328</v>
      </c>
      <c r="B21" s="96">
        <v>525.29999999999995</v>
      </c>
      <c r="C21" s="91">
        <v>705.3</v>
      </c>
      <c r="D21" s="91">
        <v>728.5</v>
      </c>
      <c r="E21" s="91">
        <v>782.9</v>
      </c>
      <c r="F21" s="91">
        <v>900.8</v>
      </c>
      <c r="G21" s="91">
        <v>1009.1</v>
      </c>
      <c r="I21" s="338"/>
      <c r="K21" s="338"/>
    </row>
    <row r="22" spans="1:11" x14ac:dyDescent="0.35">
      <c r="A22" s="378" t="s">
        <v>491</v>
      </c>
      <c r="B22" s="53">
        <v>293</v>
      </c>
      <c r="C22" s="53">
        <v>415.50000000000006</v>
      </c>
      <c r="D22" s="53">
        <v>524.20000000000005</v>
      </c>
      <c r="E22" s="53">
        <v>556.70000000000005</v>
      </c>
      <c r="F22" s="53">
        <v>580.40000000000009</v>
      </c>
      <c r="G22" s="53">
        <v>631.5</v>
      </c>
      <c r="I22" s="338"/>
      <c r="K22" s="338"/>
    </row>
    <row r="23" spans="1:11" ht="16" x14ac:dyDescent="0.35">
      <c r="A23" s="378" t="s">
        <v>494</v>
      </c>
      <c r="B23" s="377">
        <v>120.6</v>
      </c>
      <c r="C23" s="379">
        <v>150.19999999999999</v>
      </c>
      <c r="D23" s="379">
        <v>161.19999999999999</v>
      </c>
      <c r="E23" s="379">
        <v>226.2</v>
      </c>
      <c r="F23" s="379">
        <v>278.7</v>
      </c>
      <c r="G23" s="379">
        <v>312.60000000000002</v>
      </c>
      <c r="I23" s="338"/>
      <c r="K23" s="338"/>
    </row>
    <row r="24" spans="1:11" ht="16" x14ac:dyDescent="0.35">
      <c r="A24" s="22"/>
      <c r="B24" s="96"/>
      <c r="C24" s="91"/>
      <c r="D24" s="91"/>
      <c r="E24" s="91"/>
      <c r="F24" s="91"/>
      <c r="G24" s="91"/>
    </row>
    <row r="25" spans="1:11" ht="16" x14ac:dyDescent="0.35">
      <c r="A25" s="22" t="s">
        <v>83</v>
      </c>
      <c r="B25" s="91">
        <v>44.051549685802541</v>
      </c>
      <c r="C25" s="91">
        <v>44.508261211644381</v>
      </c>
      <c r="D25" s="91">
        <v>48.475846948157574</v>
      </c>
      <c r="E25" s="91">
        <v>50.000000000000014</v>
      </c>
      <c r="F25" s="91">
        <v>48.8125</v>
      </c>
      <c r="G25" s="91">
        <v>48.336063895146431</v>
      </c>
    </row>
    <row r="26" spans="1:11" ht="16" x14ac:dyDescent="0.35">
      <c r="A26" s="22" t="s">
        <v>581</v>
      </c>
      <c r="B26" s="91">
        <v>12.844818404515923</v>
      </c>
      <c r="C26" s="91">
        <v>11.817466561762391</v>
      </c>
      <c r="D26" s="91">
        <v>11.401089185939599</v>
      </c>
      <c r="E26" s="91">
        <v>14.446289436709669</v>
      </c>
      <c r="F26" s="91">
        <v>15.835227272727273</v>
      </c>
      <c r="G26" s="91">
        <v>16.004505426991606</v>
      </c>
    </row>
    <row r="27" spans="1:11" ht="16" x14ac:dyDescent="0.35">
      <c r="A27" s="43"/>
      <c r="B27" s="96"/>
      <c r="C27" s="96"/>
      <c r="D27" s="96"/>
      <c r="E27" s="96"/>
      <c r="F27" s="96"/>
      <c r="G27" s="96"/>
    </row>
    <row r="28" spans="1:11" ht="16" x14ac:dyDescent="0.35">
      <c r="A28" s="23" t="s">
        <v>278</v>
      </c>
      <c r="B28" s="96"/>
      <c r="C28" s="96"/>
      <c r="D28" s="96"/>
      <c r="E28" s="96"/>
      <c r="F28" s="96"/>
      <c r="G28" s="96"/>
    </row>
    <row r="29" spans="1:11" ht="16" x14ac:dyDescent="0.35">
      <c r="A29" s="235" t="s">
        <v>379</v>
      </c>
      <c r="B29" s="96">
        <v>861.4</v>
      </c>
      <c r="C29" s="91">
        <v>1141</v>
      </c>
      <c r="D29" s="91">
        <v>1241.6000000000001</v>
      </c>
      <c r="E29" s="91">
        <v>1347.7</v>
      </c>
      <c r="F29" s="91">
        <v>1490.4</v>
      </c>
      <c r="G29" s="91">
        <v>1635.1999999999998</v>
      </c>
      <c r="I29" s="338"/>
      <c r="K29" s="338"/>
    </row>
    <row r="30" spans="1:11" ht="16" x14ac:dyDescent="0.35">
      <c r="A30" s="22" t="s">
        <v>305</v>
      </c>
      <c r="B30" s="96">
        <v>77.5</v>
      </c>
      <c r="C30" s="91">
        <v>130</v>
      </c>
      <c r="D30" s="91">
        <v>172.3</v>
      </c>
      <c r="E30" s="91">
        <v>218.10000000000002</v>
      </c>
      <c r="F30" s="91">
        <v>269.60000000000002</v>
      </c>
      <c r="G30" s="91">
        <v>317.89999999999998</v>
      </c>
      <c r="I30" s="338"/>
      <c r="K30" s="338"/>
    </row>
    <row r="31" spans="1:11" ht="16" x14ac:dyDescent="0.35">
      <c r="A31" s="22"/>
      <c r="B31" s="96"/>
      <c r="C31" s="91"/>
      <c r="D31" s="91"/>
      <c r="E31" s="91"/>
      <c r="F31" s="91"/>
      <c r="G31" s="91"/>
    </row>
    <row r="32" spans="1:11" ht="16" x14ac:dyDescent="0.35">
      <c r="A32" s="39" t="s">
        <v>431</v>
      </c>
      <c r="B32" s="138">
        <v>8.254340185323251</v>
      </c>
      <c r="C32" s="138">
        <v>10.228166797797011</v>
      </c>
      <c r="D32" s="138">
        <v>12.186151778767947</v>
      </c>
      <c r="E32" s="138">
        <v>13.928981990037043</v>
      </c>
      <c r="F32" s="138">
        <v>15.31818181818182</v>
      </c>
      <c r="G32" s="138">
        <v>16.275855007167724</v>
      </c>
    </row>
    <row r="33" spans="1:7" x14ac:dyDescent="0.35">
      <c r="A33" s="367" t="s">
        <v>582</v>
      </c>
      <c r="B33" s="108"/>
      <c r="C33" s="108"/>
      <c r="D33" s="108"/>
      <c r="E33" s="108"/>
      <c r="F33" s="108"/>
      <c r="G33" s="108"/>
    </row>
    <row r="34" spans="1:7" x14ac:dyDescent="0.35">
      <c r="A34" s="63" t="s">
        <v>534</v>
      </c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theme="5" tint="-0.249977111117893"/>
  </sheetPr>
  <dimension ref="A1:H44"/>
  <sheetViews>
    <sheetView rightToLeft="1" topLeftCell="A16" zoomScaleNormal="100" workbookViewId="0"/>
  </sheetViews>
  <sheetFormatPr defaultRowHeight="15.5" x14ac:dyDescent="0.35"/>
  <cols>
    <col min="1" max="1" width="10.81640625" bestFit="1" customWidth="1"/>
    <col min="2" max="2" width="10.81640625" customWidth="1"/>
    <col min="4" max="4" width="60.453125" style="275" customWidth="1"/>
  </cols>
  <sheetData>
    <row r="1" spans="1:5" s="71" customFormat="1" ht="15" customHeight="1" x14ac:dyDescent="0.35">
      <c r="A1" s="71" t="s">
        <v>450</v>
      </c>
      <c r="B1" s="71" t="s">
        <v>459</v>
      </c>
      <c r="C1" s="71" t="s">
        <v>448</v>
      </c>
      <c r="D1" s="274" t="s">
        <v>449</v>
      </c>
    </row>
    <row r="2" spans="1:5" x14ac:dyDescent="0.35">
      <c r="B2">
        <v>1</v>
      </c>
      <c r="C2" s="94" t="s">
        <v>595</v>
      </c>
      <c r="D2" s="324" t="s">
        <v>729</v>
      </c>
      <c r="E2" s="378" t="s">
        <v>728</v>
      </c>
    </row>
    <row r="3" spans="1:5" x14ac:dyDescent="0.35">
      <c r="B3">
        <v>2</v>
      </c>
      <c r="C3" s="94" t="s">
        <v>595</v>
      </c>
      <c r="D3" s="324" t="s">
        <v>654</v>
      </c>
    </row>
    <row r="4" spans="1:5" x14ac:dyDescent="0.35">
      <c r="B4">
        <v>3</v>
      </c>
      <c r="C4" s="94" t="s">
        <v>595</v>
      </c>
      <c r="D4" s="378" t="s">
        <v>654</v>
      </c>
      <c r="E4" s="378" t="s">
        <v>655</v>
      </c>
    </row>
    <row r="5" spans="1:5" x14ac:dyDescent="0.35">
      <c r="B5">
        <v>4</v>
      </c>
      <c r="C5" s="94" t="s">
        <v>595</v>
      </c>
      <c r="D5" s="324" t="s">
        <v>656</v>
      </c>
    </row>
    <row r="6" spans="1:5" x14ac:dyDescent="0.35">
      <c r="B6">
        <v>5</v>
      </c>
      <c r="C6" s="94" t="s">
        <v>595</v>
      </c>
      <c r="D6" s="324" t="s">
        <v>657</v>
      </c>
    </row>
    <row r="7" spans="1:5" x14ac:dyDescent="0.35">
      <c r="B7">
        <v>6</v>
      </c>
      <c r="C7" s="94" t="s">
        <v>595</v>
      </c>
      <c r="D7" s="324" t="s">
        <v>658</v>
      </c>
    </row>
    <row r="8" spans="1:5" x14ac:dyDescent="0.35">
      <c r="B8">
        <v>7</v>
      </c>
      <c r="C8" s="94" t="s">
        <v>595</v>
      </c>
      <c r="D8" s="324" t="s">
        <v>658</v>
      </c>
    </row>
    <row r="9" spans="1:5" x14ac:dyDescent="0.35">
      <c r="B9">
        <v>8</v>
      </c>
      <c r="C9" s="94" t="s">
        <v>595</v>
      </c>
      <c r="D9" s="324" t="s">
        <v>658</v>
      </c>
    </row>
    <row r="10" spans="1:5" x14ac:dyDescent="0.35">
      <c r="B10">
        <v>9</v>
      </c>
      <c r="C10" s="94" t="s">
        <v>595</v>
      </c>
      <c r="D10" s="324" t="s">
        <v>654</v>
      </c>
      <c r="E10" s="378" t="s">
        <v>666</v>
      </c>
    </row>
    <row r="11" spans="1:5" x14ac:dyDescent="0.35">
      <c r="B11">
        <v>10</v>
      </c>
      <c r="C11" s="94" t="s">
        <v>595</v>
      </c>
      <c r="D11" s="324" t="s">
        <v>656</v>
      </c>
      <c r="E11" s="378"/>
    </row>
    <row r="12" spans="1:5" x14ac:dyDescent="0.35">
      <c r="B12">
        <v>11</v>
      </c>
      <c r="C12" s="94" t="s">
        <v>595</v>
      </c>
      <c r="D12" s="324" t="s">
        <v>654</v>
      </c>
      <c r="E12" s="378" t="s">
        <v>669</v>
      </c>
    </row>
    <row r="13" spans="1:5" x14ac:dyDescent="0.35">
      <c r="B13">
        <v>12</v>
      </c>
      <c r="C13" s="94" t="s">
        <v>595</v>
      </c>
      <c r="D13" s="324" t="s">
        <v>654</v>
      </c>
      <c r="E13" s="378" t="s">
        <v>671</v>
      </c>
    </row>
    <row r="14" spans="1:5" x14ac:dyDescent="0.35">
      <c r="B14">
        <v>13</v>
      </c>
      <c r="C14" s="94" t="s">
        <v>595</v>
      </c>
      <c r="D14" s="324" t="s">
        <v>654</v>
      </c>
      <c r="E14" s="378"/>
    </row>
    <row r="15" spans="1:5" x14ac:dyDescent="0.35">
      <c r="B15">
        <v>14</v>
      </c>
      <c r="C15" s="94" t="s">
        <v>595</v>
      </c>
      <c r="D15" s="324" t="s">
        <v>657</v>
      </c>
      <c r="E15" s="378"/>
    </row>
    <row r="16" spans="1:5" x14ac:dyDescent="0.35">
      <c r="B16">
        <v>15</v>
      </c>
      <c r="C16" s="94" t="s">
        <v>595</v>
      </c>
      <c r="D16" s="324" t="s">
        <v>654</v>
      </c>
      <c r="E16" s="378" t="s">
        <v>677</v>
      </c>
    </row>
    <row r="17" spans="2:8" x14ac:dyDescent="0.35">
      <c r="B17">
        <v>16</v>
      </c>
      <c r="C17" s="94" t="s">
        <v>595</v>
      </c>
      <c r="D17" s="324" t="s">
        <v>654</v>
      </c>
      <c r="E17" s="378"/>
    </row>
    <row r="18" spans="2:8" x14ac:dyDescent="0.35">
      <c r="B18">
        <v>17</v>
      </c>
      <c r="C18" s="94" t="s">
        <v>595</v>
      </c>
      <c r="D18" s="324" t="s">
        <v>654</v>
      </c>
      <c r="E18" s="378" t="s">
        <v>681</v>
      </c>
    </row>
    <row r="19" spans="2:8" x14ac:dyDescent="0.35">
      <c r="B19">
        <v>18</v>
      </c>
      <c r="C19" s="94" t="s">
        <v>595</v>
      </c>
      <c r="D19" s="324" t="s">
        <v>654</v>
      </c>
      <c r="E19" s="378" t="s">
        <v>681</v>
      </c>
    </row>
    <row r="20" spans="2:8" x14ac:dyDescent="0.35">
      <c r="B20">
        <v>19</v>
      </c>
      <c r="C20" s="94" t="s">
        <v>595</v>
      </c>
      <c r="D20" s="324" t="s">
        <v>654</v>
      </c>
      <c r="E20" s="378"/>
    </row>
    <row r="21" spans="2:8" x14ac:dyDescent="0.35">
      <c r="B21">
        <v>20</v>
      </c>
      <c r="C21" s="94" t="s">
        <v>595</v>
      </c>
      <c r="D21" s="324" t="s">
        <v>654</v>
      </c>
      <c r="E21" s="378" t="s">
        <v>684</v>
      </c>
    </row>
    <row r="22" spans="2:8" x14ac:dyDescent="0.35">
      <c r="B22">
        <v>21</v>
      </c>
      <c r="C22" s="94" t="s">
        <v>595</v>
      </c>
      <c r="D22" s="324" t="s">
        <v>654</v>
      </c>
      <c r="E22" s="378" t="s">
        <v>689</v>
      </c>
    </row>
    <row r="23" spans="2:8" x14ac:dyDescent="0.35">
      <c r="B23">
        <v>22</v>
      </c>
      <c r="C23" s="94" t="s">
        <v>595</v>
      </c>
      <c r="D23" s="324" t="s">
        <v>654</v>
      </c>
      <c r="E23" s="378" t="s">
        <v>689</v>
      </c>
    </row>
    <row r="24" spans="2:8" x14ac:dyDescent="0.35">
      <c r="B24">
        <v>23</v>
      </c>
      <c r="C24" s="94" t="s">
        <v>595</v>
      </c>
      <c r="D24" s="324" t="s">
        <v>654</v>
      </c>
      <c r="E24" s="378"/>
    </row>
    <row r="25" spans="2:8" x14ac:dyDescent="0.35">
      <c r="B25">
        <v>24</v>
      </c>
      <c r="C25" s="94" t="s">
        <v>595</v>
      </c>
      <c r="D25" s="324" t="s">
        <v>654</v>
      </c>
      <c r="E25" s="462" t="s">
        <v>693</v>
      </c>
    </row>
    <row r="26" spans="2:8" x14ac:dyDescent="0.35">
      <c r="B26">
        <v>25</v>
      </c>
      <c r="C26" s="94" t="s">
        <v>595</v>
      </c>
      <c r="D26" s="324" t="s">
        <v>654</v>
      </c>
      <c r="E26" s="462" t="s">
        <v>696</v>
      </c>
      <c r="G26" s="378"/>
    </row>
    <row r="27" spans="2:8" x14ac:dyDescent="0.35">
      <c r="B27">
        <v>26</v>
      </c>
      <c r="C27" s="94" t="s">
        <v>595</v>
      </c>
      <c r="D27" s="324" t="s">
        <v>654</v>
      </c>
      <c r="E27" s="378"/>
    </row>
    <row r="28" spans="2:8" x14ac:dyDescent="0.35">
      <c r="B28">
        <v>27</v>
      </c>
      <c r="C28" s="94" t="s">
        <v>595</v>
      </c>
      <c r="D28" s="324" t="s">
        <v>716</v>
      </c>
      <c r="E28" s="378"/>
      <c r="H28" s="378"/>
    </row>
    <row r="29" spans="2:8" x14ac:dyDescent="0.35">
      <c r="B29">
        <v>28</v>
      </c>
      <c r="C29" s="94" t="s">
        <v>595</v>
      </c>
      <c r="D29" s="324" t="s">
        <v>654</v>
      </c>
      <c r="E29" s="462" t="s">
        <v>726</v>
      </c>
    </row>
    <row r="30" spans="2:8" x14ac:dyDescent="0.35">
      <c r="B30">
        <v>29</v>
      </c>
      <c r="C30" s="94" t="s">
        <v>595</v>
      </c>
      <c r="D30" s="324" t="s">
        <v>654</v>
      </c>
      <c r="E30" s="378" t="s">
        <v>719</v>
      </c>
    </row>
    <row r="31" spans="2:8" x14ac:dyDescent="0.35">
      <c r="B31">
        <v>30</v>
      </c>
      <c r="C31" s="94" t="s">
        <v>595</v>
      </c>
      <c r="D31" s="324" t="s">
        <v>654</v>
      </c>
      <c r="E31" s="378"/>
    </row>
    <row r="32" spans="2:8" x14ac:dyDescent="0.35">
      <c r="B32">
        <v>31</v>
      </c>
      <c r="C32" s="94" t="s">
        <v>595</v>
      </c>
      <c r="D32" s="324" t="s">
        <v>654</v>
      </c>
      <c r="E32" s="378" t="s">
        <v>705</v>
      </c>
    </row>
    <row r="33" spans="2:5" x14ac:dyDescent="0.35">
      <c r="B33">
        <v>32</v>
      </c>
      <c r="C33" s="94" t="s">
        <v>595</v>
      </c>
      <c r="D33" s="324" t="s">
        <v>706</v>
      </c>
      <c r="E33" s="378"/>
    </row>
    <row r="34" spans="2:5" x14ac:dyDescent="0.35">
      <c r="B34">
        <v>33</v>
      </c>
      <c r="C34" s="94" t="s">
        <v>595</v>
      </c>
      <c r="D34" s="324" t="s">
        <v>706</v>
      </c>
      <c r="E34" s="378"/>
    </row>
    <row r="35" spans="2:5" x14ac:dyDescent="0.35">
      <c r="B35">
        <v>34</v>
      </c>
      <c r="C35" s="94" t="s">
        <v>595</v>
      </c>
      <c r="D35" s="324" t="s">
        <v>654</v>
      </c>
    </row>
    <row r="36" spans="2:5" x14ac:dyDescent="0.35">
      <c r="B36">
        <v>35</v>
      </c>
      <c r="C36" s="94" t="s">
        <v>595</v>
      </c>
      <c r="D36" s="324" t="s">
        <v>654</v>
      </c>
      <c r="E36" s="378"/>
    </row>
    <row r="37" spans="2:5" x14ac:dyDescent="0.35">
      <c r="B37">
        <v>36</v>
      </c>
      <c r="C37" s="94" t="s">
        <v>595</v>
      </c>
      <c r="D37" s="324" t="s">
        <v>654</v>
      </c>
      <c r="E37" s="378"/>
    </row>
    <row r="38" spans="2:5" x14ac:dyDescent="0.35">
      <c r="B38">
        <v>37</v>
      </c>
      <c r="C38" s="94" t="s">
        <v>595</v>
      </c>
      <c r="D38" s="324" t="s">
        <v>654</v>
      </c>
      <c r="E38" s="378"/>
    </row>
    <row r="39" spans="2:5" x14ac:dyDescent="0.35">
      <c r="B39">
        <v>38</v>
      </c>
      <c r="C39" s="94" t="s">
        <v>595</v>
      </c>
      <c r="D39" s="324" t="s">
        <v>657</v>
      </c>
      <c r="E39" s="378"/>
    </row>
    <row r="40" spans="2:5" x14ac:dyDescent="0.35">
      <c r="B40">
        <v>39</v>
      </c>
      <c r="C40" s="94" t="s">
        <v>595</v>
      </c>
      <c r="D40" s="324" t="s">
        <v>712</v>
      </c>
      <c r="E40" s="378"/>
    </row>
    <row r="41" spans="2:5" x14ac:dyDescent="0.35">
      <c r="B41">
        <v>40</v>
      </c>
      <c r="C41" s="94" t="s">
        <v>595</v>
      </c>
      <c r="D41" s="324" t="s">
        <v>712</v>
      </c>
      <c r="E41" s="462"/>
    </row>
    <row r="42" spans="2:5" x14ac:dyDescent="0.35">
      <c r="B42">
        <v>41</v>
      </c>
      <c r="C42" s="94" t="s">
        <v>595</v>
      </c>
      <c r="D42" s="324" t="s">
        <v>657</v>
      </c>
      <c r="E42" s="378"/>
    </row>
    <row r="43" spans="2:5" x14ac:dyDescent="0.35">
      <c r="B43">
        <v>42</v>
      </c>
      <c r="C43" s="94" t="s">
        <v>626</v>
      </c>
      <c r="D43" s="324"/>
      <c r="E43" s="378"/>
    </row>
    <row r="44" spans="2:5" x14ac:dyDescent="0.35">
      <c r="C44" s="94"/>
      <c r="D44" s="374"/>
    </row>
  </sheetData>
  <phoneticPr fontId="26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K24"/>
  <sheetViews>
    <sheetView rightToLeft="1" zoomScaleNormal="100" workbookViewId="0"/>
  </sheetViews>
  <sheetFormatPr defaultColWidth="9.1796875" defaultRowHeight="15.5" x14ac:dyDescent="0.35"/>
  <cols>
    <col min="1" max="1" width="13.453125" customWidth="1"/>
    <col min="2" max="7" width="8.1796875" customWidth="1"/>
    <col min="8" max="10" width="8.1796875" style="95" customWidth="1"/>
    <col min="11" max="11" width="8.1796875" customWidth="1"/>
  </cols>
  <sheetData>
    <row r="1" spans="1:11" ht="15" customHeight="1" x14ac:dyDescent="0.35">
      <c r="H1" s="94"/>
      <c r="I1" s="94"/>
      <c r="J1" s="94"/>
    </row>
    <row r="2" spans="1:11" ht="16" x14ac:dyDescent="0.35">
      <c r="A2" s="28" t="s">
        <v>551</v>
      </c>
      <c r="H2" s="94"/>
      <c r="I2" s="94"/>
      <c r="J2" s="94"/>
    </row>
    <row r="3" spans="1:11" x14ac:dyDescent="0.35">
      <c r="A3" s="49" t="s">
        <v>316</v>
      </c>
      <c r="H3" s="214"/>
      <c r="I3" s="214"/>
      <c r="J3" s="214"/>
      <c r="K3" s="20"/>
    </row>
    <row r="4" spans="1:11" ht="16" x14ac:dyDescent="0.35">
      <c r="A4" s="386" t="s">
        <v>572</v>
      </c>
      <c r="B4" s="89" t="s">
        <v>5</v>
      </c>
      <c r="C4" s="90">
        <v>1955</v>
      </c>
      <c r="D4" s="90">
        <v>1960</v>
      </c>
      <c r="E4" s="90">
        <v>1980</v>
      </c>
      <c r="F4" s="90">
        <v>1990</v>
      </c>
      <c r="G4" s="90">
        <v>2000</v>
      </c>
      <c r="H4" s="209">
        <v>2010</v>
      </c>
      <c r="I4" s="209">
        <v>2020</v>
      </c>
      <c r="J4" s="209">
        <v>2021</v>
      </c>
      <c r="K4" s="93">
        <v>2022</v>
      </c>
    </row>
    <row r="5" spans="1:11" ht="16" x14ac:dyDescent="0.35">
      <c r="A5" s="43"/>
      <c r="B5" s="96"/>
      <c r="C5" s="96"/>
      <c r="D5" s="96"/>
      <c r="E5" s="96"/>
      <c r="F5" s="96"/>
      <c r="G5" s="96"/>
      <c r="H5" s="96"/>
      <c r="I5" s="96"/>
      <c r="J5" s="96"/>
      <c r="K5" s="96"/>
    </row>
    <row r="6" spans="1:11" ht="16" x14ac:dyDescent="0.35">
      <c r="A6" s="210" t="s">
        <v>6</v>
      </c>
      <c r="B6" s="96"/>
      <c r="C6" s="96"/>
      <c r="D6" s="96"/>
      <c r="E6" s="96"/>
      <c r="F6" s="96"/>
      <c r="G6" s="96"/>
      <c r="H6" s="96"/>
      <c r="I6" s="96"/>
      <c r="J6" s="96"/>
      <c r="K6" s="96"/>
    </row>
    <row r="7" spans="1:11" ht="16" x14ac:dyDescent="0.35">
      <c r="A7" s="211" t="s">
        <v>2</v>
      </c>
      <c r="B7" s="91">
        <v>716.7</v>
      </c>
      <c r="C7" s="91">
        <v>1789.1</v>
      </c>
      <c r="D7" s="91">
        <v>2150.4</v>
      </c>
      <c r="E7" s="91">
        <v>3921.7</v>
      </c>
      <c r="F7" s="91">
        <v>4821.7</v>
      </c>
      <c r="G7" s="91">
        <v>6369.3</v>
      </c>
      <c r="H7" s="96">
        <v>7695.1</v>
      </c>
      <c r="I7" s="96">
        <v>9289.7610000000004</v>
      </c>
      <c r="J7" s="96">
        <v>9451.5</v>
      </c>
      <c r="K7" s="92">
        <v>9662.0329999999994</v>
      </c>
    </row>
    <row r="8" spans="1:11" ht="16" x14ac:dyDescent="0.35">
      <c r="A8" s="212"/>
      <c r="B8" s="96"/>
      <c r="C8" s="96"/>
      <c r="D8" s="96"/>
      <c r="E8" s="96"/>
      <c r="F8" s="96"/>
      <c r="G8" s="96"/>
      <c r="H8" s="96"/>
      <c r="I8" s="96"/>
      <c r="J8" s="96"/>
      <c r="K8" s="96"/>
    </row>
    <row r="9" spans="1:11" ht="16" x14ac:dyDescent="0.35">
      <c r="A9" s="211" t="s">
        <v>3</v>
      </c>
      <c r="B9" s="91">
        <v>28.5</v>
      </c>
      <c r="C9" s="91">
        <v>85.236000000000004</v>
      </c>
      <c r="D9" s="91">
        <v>106.8</v>
      </c>
      <c r="E9" s="91">
        <v>338.3</v>
      </c>
      <c r="F9" s="91">
        <v>442.2</v>
      </c>
      <c r="G9" s="91">
        <v>622.9</v>
      </c>
      <c r="H9" s="96">
        <v>763.4</v>
      </c>
      <c r="I9" s="96">
        <v>1128.2</v>
      </c>
      <c r="J9" s="96">
        <v>1162.4000000000001</v>
      </c>
      <c r="K9" s="92">
        <v>1201.7650000000001</v>
      </c>
    </row>
    <row r="10" spans="1:11" ht="16" x14ac:dyDescent="0.35">
      <c r="A10" s="211" t="s">
        <v>7</v>
      </c>
      <c r="B10" s="91">
        <v>8</v>
      </c>
      <c r="C10" s="91">
        <v>25.742999999999999</v>
      </c>
      <c r="D10" s="91">
        <v>32.9</v>
      </c>
      <c r="E10" s="91">
        <v>108.5</v>
      </c>
      <c r="F10" s="91">
        <v>185.3</v>
      </c>
      <c r="G10" s="91">
        <v>276.10000000000002</v>
      </c>
      <c r="H10" s="96">
        <v>363.9</v>
      </c>
      <c r="I10" s="96">
        <v>452.83300000000003</v>
      </c>
      <c r="J10" s="96">
        <v>478.1</v>
      </c>
      <c r="K10" s="92">
        <v>509.73200000000003</v>
      </c>
    </row>
    <row r="11" spans="1:11" ht="16" x14ac:dyDescent="0.35">
      <c r="A11" s="211" t="s">
        <v>8</v>
      </c>
      <c r="B11" s="91" t="s">
        <v>9</v>
      </c>
      <c r="C11" s="91" t="s">
        <v>9</v>
      </c>
      <c r="D11" s="91" t="s">
        <v>9</v>
      </c>
      <c r="E11" s="91">
        <v>48.8</v>
      </c>
      <c r="F11" s="91">
        <v>90.1</v>
      </c>
      <c r="G11" s="91">
        <v>139</v>
      </c>
      <c r="H11" s="96">
        <v>216.2</v>
      </c>
      <c r="I11" s="96">
        <v>277.35300000000001</v>
      </c>
      <c r="J11" s="96">
        <v>280.2</v>
      </c>
      <c r="K11" s="92">
        <v>280.99900000000002</v>
      </c>
    </row>
    <row r="12" spans="1:11" ht="16" x14ac:dyDescent="0.35">
      <c r="A12" s="43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ht="16" x14ac:dyDescent="0.35">
      <c r="A13" s="210" t="s">
        <v>10</v>
      </c>
      <c r="B13" s="91"/>
      <c r="C13" s="91"/>
      <c r="D13" s="91"/>
      <c r="E13" s="91"/>
      <c r="F13" s="91"/>
      <c r="G13" s="91"/>
      <c r="H13" s="96"/>
      <c r="I13" s="96"/>
      <c r="J13" s="96"/>
      <c r="K13" s="92"/>
    </row>
    <row r="14" spans="1:11" ht="30" x14ac:dyDescent="0.35">
      <c r="A14" s="211" t="s">
        <v>409</v>
      </c>
      <c r="B14" s="91">
        <v>4</v>
      </c>
      <c r="C14" s="91">
        <v>4.7641831088256668</v>
      </c>
      <c r="D14" s="91">
        <v>5</v>
      </c>
      <c r="E14" s="91">
        <v>8.6</v>
      </c>
      <c r="F14" s="91">
        <v>9.1999999999999993</v>
      </c>
      <c r="G14" s="91">
        <v>9.8000000000000007</v>
      </c>
      <c r="H14" s="96">
        <v>9.9</v>
      </c>
      <c r="I14" s="96">
        <v>12.144553557405837</v>
      </c>
      <c r="J14" s="96">
        <v>12.298576945458393</v>
      </c>
      <c r="K14" s="92">
        <v>12.438013821728825</v>
      </c>
    </row>
    <row r="15" spans="1:11" ht="16" x14ac:dyDescent="0.35">
      <c r="A15" s="43"/>
      <c r="B15" s="96"/>
      <c r="C15" s="96"/>
      <c r="D15" s="96"/>
      <c r="E15" s="96"/>
      <c r="F15" s="96"/>
      <c r="G15" s="96"/>
      <c r="H15" s="96"/>
      <c r="I15" s="96"/>
      <c r="J15" s="96"/>
      <c r="K15" s="96"/>
    </row>
    <row r="16" spans="1:11" ht="30" x14ac:dyDescent="0.35">
      <c r="A16" s="211" t="s">
        <v>413</v>
      </c>
      <c r="B16" s="91">
        <v>1.1000000000000001</v>
      </c>
      <c r="C16" s="91">
        <v>1.4388798837404282</v>
      </c>
      <c r="D16" s="91">
        <v>1.5</v>
      </c>
      <c r="E16" s="91">
        <v>2.8</v>
      </c>
      <c r="F16" s="91">
        <v>3.8</v>
      </c>
      <c r="G16" s="91">
        <v>4.3</v>
      </c>
      <c r="H16" s="96">
        <v>4.7</v>
      </c>
      <c r="I16" s="96">
        <v>4.8745387529345479</v>
      </c>
      <c r="J16" s="96">
        <v>5.0584563296831186</v>
      </c>
      <c r="K16" s="92">
        <v>5.2756184956106029</v>
      </c>
    </row>
    <row r="17" spans="1:11" ht="16" x14ac:dyDescent="0.35">
      <c r="A17" s="43"/>
      <c r="B17" s="96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30" x14ac:dyDescent="0.35">
      <c r="A18" s="211" t="s">
        <v>410</v>
      </c>
      <c r="B18" s="91" t="s">
        <v>9</v>
      </c>
      <c r="C18" s="91" t="s">
        <v>9</v>
      </c>
      <c r="D18" s="91" t="s">
        <v>9</v>
      </c>
      <c r="E18" s="91">
        <v>1.2</v>
      </c>
      <c r="F18" s="91">
        <v>1.9</v>
      </c>
      <c r="G18" s="91">
        <v>2.2000000000000002</v>
      </c>
      <c r="H18" s="96">
        <v>2.8</v>
      </c>
      <c r="I18" s="96">
        <v>2.9855773469306688</v>
      </c>
      <c r="J18" s="96">
        <v>2.9646087922551976</v>
      </c>
      <c r="K18" s="92">
        <v>2.9082802760040258</v>
      </c>
    </row>
    <row r="19" spans="1:11" ht="16" x14ac:dyDescent="0.35">
      <c r="A19" s="43"/>
      <c r="B19" s="96"/>
      <c r="C19" s="96"/>
      <c r="D19" s="96"/>
      <c r="E19" s="96"/>
      <c r="F19" s="96"/>
      <c r="G19" s="96"/>
      <c r="H19" s="96"/>
      <c r="I19" s="96"/>
      <c r="J19" s="96"/>
      <c r="K19" s="96"/>
    </row>
    <row r="20" spans="1:11" ht="30" x14ac:dyDescent="0.35">
      <c r="A20" s="211" t="s">
        <v>411</v>
      </c>
      <c r="B20" s="91">
        <v>28.1</v>
      </c>
      <c r="C20" s="91">
        <v>30.202027312403207</v>
      </c>
      <c r="D20" s="91">
        <v>30.8</v>
      </c>
      <c r="E20" s="91">
        <v>32.1</v>
      </c>
      <c r="F20" s="91">
        <v>41.9</v>
      </c>
      <c r="G20" s="91">
        <v>44.3</v>
      </c>
      <c r="H20" s="96">
        <v>47.7</v>
      </c>
      <c r="I20" s="96">
        <v>40.137652898422267</v>
      </c>
      <c r="J20" s="96">
        <v>41.130419821059874</v>
      </c>
      <c r="K20" s="92">
        <v>42.415280857738409</v>
      </c>
    </row>
    <row r="21" spans="1:11" ht="16" x14ac:dyDescent="0.35">
      <c r="A21" s="43"/>
      <c r="B21" s="96"/>
      <c r="C21" s="96"/>
      <c r="D21" s="96"/>
      <c r="E21" s="96"/>
      <c r="F21" s="96"/>
      <c r="G21" s="96"/>
      <c r="H21" s="96"/>
      <c r="I21" s="96"/>
      <c r="J21" s="96"/>
      <c r="K21" s="96"/>
    </row>
    <row r="22" spans="1:11" ht="30" x14ac:dyDescent="0.35">
      <c r="A22" s="213" t="s">
        <v>412</v>
      </c>
      <c r="B22" s="138" t="s">
        <v>9</v>
      </c>
      <c r="C22" s="138" t="s">
        <v>9</v>
      </c>
      <c r="D22" s="138" t="s">
        <v>9</v>
      </c>
      <c r="E22" s="138">
        <v>14.4</v>
      </c>
      <c r="F22" s="138">
        <v>20.399999999999999</v>
      </c>
      <c r="G22" s="138">
        <v>22.3</v>
      </c>
      <c r="H22" s="114">
        <v>28.3</v>
      </c>
      <c r="I22" s="114">
        <v>24.583673107605033</v>
      </c>
      <c r="J22" s="114">
        <v>24.105299380591877</v>
      </c>
      <c r="K22" s="139">
        <v>23.382192025895247</v>
      </c>
    </row>
    <row r="23" spans="1:11" x14ac:dyDescent="0.35">
      <c r="A23" s="7" t="s">
        <v>307</v>
      </c>
    </row>
    <row r="24" spans="1:11" x14ac:dyDescent="0.35">
      <c r="A24" s="7" t="s">
        <v>18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J38"/>
  <sheetViews>
    <sheetView rightToLeft="1" zoomScale="90" zoomScaleNormal="90" workbookViewId="0"/>
  </sheetViews>
  <sheetFormatPr defaultColWidth="9.1796875" defaultRowHeight="16" x14ac:dyDescent="0.35"/>
  <cols>
    <col min="1" max="1" width="11.453125" style="46" customWidth="1"/>
    <col min="2" max="2" width="11.453125" style="77" customWidth="1"/>
    <col min="3" max="4" width="10.81640625" style="77" customWidth="1"/>
    <col min="5" max="5" width="3.453125" style="77" customWidth="1"/>
    <col min="6" max="6" width="9.1796875" style="46"/>
    <col min="7" max="8" width="10.1796875" style="46" bestFit="1" customWidth="1"/>
    <col min="9" max="9" width="4.54296875" style="46" customWidth="1"/>
    <col min="10" max="10" width="10.1796875" style="177" bestFit="1" customWidth="1"/>
    <col min="11" max="16384" width="9.1796875" style="46"/>
  </cols>
  <sheetData>
    <row r="2" spans="1:10" x14ac:dyDescent="0.35">
      <c r="A2" s="62" t="s">
        <v>552</v>
      </c>
    </row>
    <row r="3" spans="1:10" x14ac:dyDescent="0.35">
      <c r="A3" s="49" t="s">
        <v>316</v>
      </c>
      <c r="B3" s="76"/>
      <c r="C3" s="76"/>
      <c r="D3" s="76"/>
      <c r="E3" s="76"/>
      <c r="F3" s="47"/>
      <c r="G3" s="47"/>
      <c r="H3" s="47"/>
      <c r="I3" s="47"/>
      <c r="J3" s="178"/>
    </row>
    <row r="4" spans="1:10" x14ac:dyDescent="0.35">
      <c r="A4" s="202"/>
      <c r="B4" s="176" t="s">
        <v>6</v>
      </c>
      <c r="C4" s="176"/>
      <c r="D4" s="176"/>
      <c r="E4" s="201"/>
      <c r="F4" s="176" t="s">
        <v>10</v>
      </c>
      <c r="G4" s="176"/>
      <c r="H4" s="176"/>
      <c r="I4" s="201" t="s">
        <v>53</v>
      </c>
      <c r="J4" s="177" t="s">
        <v>373</v>
      </c>
    </row>
    <row r="5" spans="1:10" x14ac:dyDescent="0.35">
      <c r="A5" s="69" t="s">
        <v>571</v>
      </c>
      <c r="B5" s="97" t="s">
        <v>13</v>
      </c>
      <c r="C5" s="97" t="s">
        <v>14</v>
      </c>
      <c r="D5" s="97" t="s">
        <v>15</v>
      </c>
      <c r="E5" s="182"/>
      <c r="F5" s="97" t="s">
        <v>13</v>
      </c>
      <c r="G5" s="97" t="s">
        <v>14</v>
      </c>
      <c r="H5" s="97" t="s">
        <v>15</v>
      </c>
      <c r="I5" s="182"/>
      <c r="J5" s="178" t="s">
        <v>374</v>
      </c>
    </row>
    <row r="7" spans="1:10" x14ac:dyDescent="0.35">
      <c r="A7" s="46">
        <v>1960</v>
      </c>
      <c r="B7" s="77">
        <v>106.7</v>
      </c>
      <c r="C7" s="77">
        <v>50.7</v>
      </c>
      <c r="D7" s="77">
        <v>56</v>
      </c>
      <c r="F7" s="142">
        <v>100</v>
      </c>
      <c r="G7" s="142">
        <v>47.516401124648553</v>
      </c>
      <c r="H7" s="142">
        <v>52.483598875351454</v>
      </c>
      <c r="I7" s="142"/>
      <c r="J7" s="177">
        <v>905.35714285714289</v>
      </c>
    </row>
    <row r="8" spans="1:10" x14ac:dyDescent="0.35">
      <c r="A8" s="46">
        <v>1970</v>
      </c>
      <c r="B8" s="77">
        <v>202.7</v>
      </c>
      <c r="C8" s="77">
        <v>100.1</v>
      </c>
      <c r="D8" s="77">
        <v>102.5</v>
      </c>
      <c r="F8" s="142">
        <v>99.95066600888012</v>
      </c>
      <c r="G8" s="142">
        <v>49.383325111001483</v>
      </c>
      <c r="H8" s="142">
        <v>50.567340897878644</v>
      </c>
      <c r="I8" s="142"/>
      <c r="J8" s="177">
        <v>976.58536585365846</v>
      </c>
    </row>
    <row r="9" spans="1:10" x14ac:dyDescent="0.35">
      <c r="A9" s="46">
        <v>1980</v>
      </c>
      <c r="B9" s="77">
        <v>338.3</v>
      </c>
      <c r="C9" s="77">
        <v>159.30000000000001</v>
      </c>
      <c r="D9" s="77">
        <v>179</v>
      </c>
      <c r="F9" s="142">
        <v>100</v>
      </c>
      <c r="G9" s="142">
        <v>47.08838309193024</v>
      </c>
      <c r="H9" s="142">
        <v>52.91161690806976</v>
      </c>
      <c r="I9" s="142"/>
      <c r="J9" s="177">
        <v>889.94413407821241</v>
      </c>
    </row>
    <row r="10" spans="1:10" x14ac:dyDescent="0.35">
      <c r="A10" s="46">
        <v>1990</v>
      </c>
      <c r="B10" s="77">
        <v>442.2</v>
      </c>
      <c r="C10" s="77">
        <v>197.6</v>
      </c>
      <c r="D10" s="77">
        <v>244.4</v>
      </c>
      <c r="F10" s="142">
        <v>99.954771596562651</v>
      </c>
      <c r="G10" s="142">
        <v>44.685662596110362</v>
      </c>
      <c r="H10" s="142">
        <v>55.269109000452289</v>
      </c>
      <c r="I10" s="142"/>
      <c r="J10" s="177">
        <v>808.51063829787233</v>
      </c>
    </row>
    <row r="11" spans="1:10" x14ac:dyDescent="0.35">
      <c r="A11" s="46">
        <v>2000</v>
      </c>
      <c r="B11" s="77">
        <v>622.9</v>
      </c>
      <c r="C11" s="77">
        <v>265</v>
      </c>
      <c r="D11" s="77">
        <v>357.9</v>
      </c>
      <c r="F11" s="142">
        <v>100</v>
      </c>
      <c r="G11" s="142">
        <v>42.54294429282389</v>
      </c>
      <c r="H11" s="142">
        <v>57.45705570717611</v>
      </c>
      <c r="I11" s="142"/>
      <c r="J11" s="177">
        <v>740.43028778988548</v>
      </c>
    </row>
    <row r="12" spans="1:10" x14ac:dyDescent="0.35">
      <c r="A12" s="46">
        <v>2001</v>
      </c>
      <c r="B12" s="77">
        <v>639</v>
      </c>
      <c r="C12" s="77">
        <v>271.7</v>
      </c>
      <c r="D12" s="77">
        <v>367.4</v>
      </c>
      <c r="F12" s="142">
        <v>100.01564945226916</v>
      </c>
      <c r="G12" s="142">
        <v>42.519561815336459</v>
      </c>
      <c r="H12" s="142">
        <v>57.4960876369327</v>
      </c>
      <c r="I12" s="142"/>
      <c r="J12" s="177">
        <v>739.52095808383228</v>
      </c>
    </row>
    <row r="13" spans="1:10" x14ac:dyDescent="0.35">
      <c r="A13" s="46">
        <v>2002</v>
      </c>
      <c r="B13" s="77">
        <v>655.29999999999995</v>
      </c>
      <c r="C13" s="77">
        <v>278.8</v>
      </c>
      <c r="D13" s="77">
        <v>376.6</v>
      </c>
      <c r="F13" s="142">
        <v>100.01526018617429</v>
      </c>
      <c r="G13" s="142">
        <v>42.545399053868458</v>
      </c>
      <c r="H13" s="142">
        <v>57.469861132305823</v>
      </c>
      <c r="I13" s="142"/>
      <c r="J13" s="177">
        <v>740.30801911842798</v>
      </c>
    </row>
    <row r="14" spans="1:10" x14ac:dyDescent="0.35">
      <c r="A14" s="46">
        <v>2003</v>
      </c>
      <c r="B14" s="77">
        <v>669.7</v>
      </c>
      <c r="C14" s="77">
        <v>285</v>
      </c>
      <c r="D14" s="77">
        <v>384.9</v>
      </c>
      <c r="F14" s="142">
        <v>100.02986411826188</v>
      </c>
      <c r="G14" s="142">
        <v>42.556368523219348</v>
      </c>
      <c r="H14" s="142">
        <v>57.473495595042543</v>
      </c>
      <c r="I14" s="142"/>
      <c r="J14" s="177">
        <v>740.45206547155112</v>
      </c>
    </row>
    <row r="15" spans="1:10" x14ac:dyDescent="0.35">
      <c r="A15" s="46">
        <v>2004</v>
      </c>
      <c r="B15" s="77">
        <v>681.8</v>
      </c>
      <c r="C15" s="77">
        <v>290.39999999999998</v>
      </c>
      <c r="D15" s="77">
        <v>391.2</v>
      </c>
      <c r="F15" s="142">
        <v>100</v>
      </c>
      <c r="G15" s="142">
        <v>42.593135816955119</v>
      </c>
      <c r="H15" s="142">
        <v>57.377530067468463</v>
      </c>
      <c r="I15" s="142"/>
      <c r="J15" s="177">
        <v>742.33128834355819</v>
      </c>
    </row>
    <row r="16" spans="1:10" x14ac:dyDescent="0.35">
      <c r="A16" s="46">
        <v>2005</v>
      </c>
      <c r="B16" s="77">
        <v>693.1</v>
      </c>
      <c r="C16" s="77">
        <v>295.8</v>
      </c>
      <c r="D16" s="77">
        <v>397.3</v>
      </c>
      <c r="F16" s="142">
        <v>100</v>
      </c>
      <c r="G16" s="142">
        <v>42.7</v>
      </c>
      <c r="H16" s="142">
        <v>57.3</v>
      </c>
      <c r="I16" s="142"/>
      <c r="J16" s="177">
        <v>745</v>
      </c>
    </row>
    <row r="17" spans="1:10" x14ac:dyDescent="0.35">
      <c r="A17" s="46">
        <v>2006</v>
      </c>
      <c r="B17" s="142">
        <v>702</v>
      </c>
      <c r="C17" s="46">
        <v>300.39999999999998</v>
      </c>
      <c r="D17" s="46">
        <v>401.7</v>
      </c>
      <c r="E17" s="46"/>
      <c r="F17" s="142">
        <v>100</v>
      </c>
      <c r="G17" s="46">
        <v>42.8</v>
      </c>
      <c r="H17" s="46">
        <v>57.2</v>
      </c>
      <c r="J17" s="46">
        <v>748</v>
      </c>
    </row>
    <row r="18" spans="1:10" x14ac:dyDescent="0.35">
      <c r="A18" s="46">
        <v>2007</v>
      </c>
      <c r="B18" s="142">
        <v>708.2</v>
      </c>
      <c r="C18" s="46">
        <v>303.3</v>
      </c>
      <c r="D18" s="46">
        <v>404.9</v>
      </c>
      <c r="E18" s="46"/>
      <c r="F18" s="142">
        <v>100</v>
      </c>
      <c r="G18" s="46">
        <v>42.8</v>
      </c>
      <c r="H18" s="46">
        <v>57.2</v>
      </c>
      <c r="J18" s="177">
        <v>748.9</v>
      </c>
    </row>
    <row r="19" spans="1:10" x14ac:dyDescent="0.35">
      <c r="A19" s="46">
        <v>2008</v>
      </c>
      <c r="B19" s="142">
        <v>715.3</v>
      </c>
      <c r="C19" s="142">
        <v>307</v>
      </c>
      <c r="D19" s="46">
        <v>408.2</v>
      </c>
      <c r="E19" s="46"/>
      <c r="F19" s="142">
        <v>100</v>
      </c>
      <c r="G19" s="46">
        <v>42.9</v>
      </c>
      <c r="H19" s="46">
        <v>57.1</v>
      </c>
      <c r="J19" s="177">
        <v>752.2</v>
      </c>
    </row>
    <row r="20" spans="1:10" x14ac:dyDescent="0.35">
      <c r="A20" s="46">
        <v>2009</v>
      </c>
      <c r="B20" s="142">
        <v>741.5</v>
      </c>
      <c r="C20" s="142">
        <v>320.60000000000002</v>
      </c>
      <c r="D20" s="46">
        <v>420.9</v>
      </c>
      <c r="E20" s="46"/>
      <c r="F20" s="142">
        <v>100</v>
      </c>
      <c r="G20" s="46">
        <v>43.2</v>
      </c>
      <c r="H20" s="46">
        <v>56.8</v>
      </c>
      <c r="J20" s="177">
        <v>761.8</v>
      </c>
    </row>
    <row r="21" spans="1:10" x14ac:dyDescent="0.35">
      <c r="A21" s="46">
        <v>2010</v>
      </c>
      <c r="B21" s="142">
        <v>763.4</v>
      </c>
      <c r="C21" s="142">
        <v>331.3</v>
      </c>
      <c r="D21" s="46">
        <v>432.1</v>
      </c>
      <c r="E21" s="46"/>
      <c r="F21" s="142">
        <v>100</v>
      </c>
      <c r="G21" s="46">
        <v>43.4</v>
      </c>
      <c r="H21" s="46">
        <v>56.6</v>
      </c>
      <c r="J21" s="177">
        <v>766.7</v>
      </c>
    </row>
    <row r="22" spans="1:10" x14ac:dyDescent="0.35">
      <c r="A22" s="46">
        <v>2011</v>
      </c>
      <c r="B22" s="142">
        <v>804.5</v>
      </c>
      <c r="C22" s="142">
        <v>349.4</v>
      </c>
      <c r="D22" s="46">
        <v>455.1</v>
      </c>
      <c r="E22" s="46"/>
      <c r="F22" s="142">
        <v>100</v>
      </c>
      <c r="G22" s="46">
        <v>43.4</v>
      </c>
      <c r="H22" s="46">
        <v>56.6</v>
      </c>
      <c r="J22" s="177">
        <v>767.6</v>
      </c>
    </row>
    <row r="23" spans="1:10" x14ac:dyDescent="0.35">
      <c r="A23" s="46">
        <v>2012</v>
      </c>
      <c r="B23" s="142">
        <v>832.9</v>
      </c>
      <c r="C23" s="142">
        <v>364.5</v>
      </c>
      <c r="D23" s="46">
        <v>468.4</v>
      </c>
      <c r="E23" s="46"/>
      <c r="F23" s="142">
        <v>100</v>
      </c>
      <c r="G23" s="46">
        <v>43.8</v>
      </c>
      <c r="H23" s="46">
        <v>56.2</v>
      </c>
      <c r="J23" s="177">
        <v>778.3</v>
      </c>
    </row>
    <row r="24" spans="1:10" x14ac:dyDescent="0.35">
      <c r="A24" s="46">
        <v>2013</v>
      </c>
      <c r="B24" s="142">
        <v>865.6</v>
      </c>
      <c r="C24" s="142">
        <v>380.2</v>
      </c>
      <c r="D24" s="46">
        <v>485.4</v>
      </c>
      <c r="E24" s="46"/>
      <c r="F24" s="142">
        <v>100</v>
      </c>
      <c r="G24" s="46">
        <v>43.9</v>
      </c>
      <c r="H24" s="46">
        <v>56.1</v>
      </c>
      <c r="J24" s="177">
        <v>783.3</v>
      </c>
    </row>
    <row r="25" spans="1:10" x14ac:dyDescent="0.35">
      <c r="A25" s="46">
        <v>2014</v>
      </c>
      <c r="B25" s="142">
        <v>900.1</v>
      </c>
      <c r="C25" s="142">
        <v>396.7</v>
      </c>
      <c r="D25" s="46">
        <v>503.4</v>
      </c>
      <c r="E25" s="46"/>
      <c r="F25" s="142">
        <v>100</v>
      </c>
      <c r="G25" s="46">
        <v>44.1</v>
      </c>
      <c r="H25" s="46">
        <v>55.9</v>
      </c>
      <c r="J25" s="177">
        <v>788</v>
      </c>
    </row>
    <row r="26" spans="1:10" x14ac:dyDescent="0.35">
      <c r="A26" s="46">
        <v>2015</v>
      </c>
      <c r="B26" s="142">
        <v>938.9</v>
      </c>
      <c r="C26" s="142">
        <v>415</v>
      </c>
      <c r="D26" s="46">
        <v>523.9</v>
      </c>
      <c r="E26" s="46"/>
      <c r="F26" s="142">
        <v>100</v>
      </c>
      <c r="G26" s="46">
        <v>44.2</v>
      </c>
      <c r="H26" s="46">
        <v>55.8</v>
      </c>
      <c r="J26" s="177">
        <v>792.1</v>
      </c>
    </row>
    <row r="27" spans="1:10" x14ac:dyDescent="0.35">
      <c r="A27" s="46">
        <v>2016</v>
      </c>
      <c r="B27" s="142">
        <v>978.4</v>
      </c>
      <c r="C27" s="142">
        <v>433.6</v>
      </c>
      <c r="D27" s="46">
        <v>544.70000000000005</v>
      </c>
      <c r="E27" s="46"/>
      <c r="F27" s="142">
        <v>100</v>
      </c>
      <c r="G27" s="46">
        <v>44.3</v>
      </c>
      <c r="H27" s="46">
        <v>55.7</v>
      </c>
      <c r="J27" s="177">
        <v>796.1</v>
      </c>
    </row>
    <row r="28" spans="1:10" x14ac:dyDescent="0.35">
      <c r="A28" s="46">
        <v>2017</v>
      </c>
      <c r="B28" s="77">
        <v>1017.8</v>
      </c>
      <c r="C28" s="142">
        <v>451.9</v>
      </c>
      <c r="D28" s="46">
        <v>565.9</v>
      </c>
      <c r="E28" s="46"/>
      <c r="F28" s="142">
        <v>100</v>
      </c>
      <c r="G28" s="46">
        <v>44.4</v>
      </c>
      <c r="H28" s="46">
        <v>55.6</v>
      </c>
      <c r="J28" s="177">
        <v>798.5</v>
      </c>
    </row>
    <row r="29" spans="1:10" x14ac:dyDescent="0.35">
      <c r="A29" s="46">
        <v>2018</v>
      </c>
      <c r="B29" s="77">
        <v>1056.3</v>
      </c>
      <c r="C29" s="142">
        <v>470</v>
      </c>
      <c r="D29" s="46">
        <v>586.4</v>
      </c>
      <c r="E29" s="46"/>
      <c r="F29" s="142">
        <v>100</v>
      </c>
      <c r="G29" s="142">
        <v>44.494935150998771</v>
      </c>
      <c r="H29" s="142">
        <v>55.514531856480161</v>
      </c>
      <c r="J29" s="177">
        <v>801.5006821282401</v>
      </c>
    </row>
    <row r="30" spans="1:10" x14ac:dyDescent="0.35">
      <c r="A30" s="46">
        <v>2019</v>
      </c>
      <c r="B30" s="77">
        <v>1093.452</v>
      </c>
      <c r="C30" s="142">
        <v>487.36200000000002</v>
      </c>
      <c r="D30" s="142">
        <v>606.09</v>
      </c>
      <c r="E30" s="46"/>
      <c r="F30" s="142">
        <v>100</v>
      </c>
      <c r="G30" s="142">
        <v>44.57095510365339</v>
      </c>
      <c r="H30" s="142">
        <v>55.429044896346625</v>
      </c>
      <c r="J30" s="177">
        <v>804.10830074741375</v>
      </c>
    </row>
    <row r="31" spans="1:10" x14ac:dyDescent="0.35">
      <c r="A31" s="46">
        <v>2020</v>
      </c>
      <c r="B31" s="77">
        <v>1128.1389999999999</v>
      </c>
      <c r="C31" s="142">
        <v>503.00400000000002</v>
      </c>
      <c r="D31" s="142">
        <v>625.13599999999997</v>
      </c>
      <c r="E31" s="46"/>
      <c r="F31" s="142">
        <v>100</v>
      </c>
      <c r="G31" s="142">
        <v>44.587058864200252</v>
      </c>
      <c r="H31" s="142">
        <v>55.413029777359</v>
      </c>
      <c r="J31" s="177">
        <v>804.63131222645961</v>
      </c>
    </row>
    <row r="32" spans="1:10" x14ac:dyDescent="0.35">
      <c r="A32" s="46">
        <v>2021</v>
      </c>
      <c r="B32" s="77">
        <v>1162.4000000000001</v>
      </c>
      <c r="C32" s="142">
        <v>518.6</v>
      </c>
      <c r="D32" s="142">
        <v>643.79999999999995</v>
      </c>
      <c r="E32" s="46"/>
      <c r="F32" s="142">
        <v>100</v>
      </c>
      <c r="G32" s="142">
        <v>44.614590502408809</v>
      </c>
      <c r="H32" s="142">
        <v>55.385409497591183</v>
      </c>
      <c r="J32" s="177">
        <v>805.52966759863318</v>
      </c>
    </row>
    <row r="33" spans="1:10" x14ac:dyDescent="0.35">
      <c r="A33" s="145">
        <v>2022</v>
      </c>
      <c r="B33" s="198">
        <v>1201.7650000000001</v>
      </c>
      <c r="C33" s="198">
        <v>536.10699999999997</v>
      </c>
      <c r="D33" s="198">
        <v>665.66200000000003</v>
      </c>
      <c r="E33" s="198"/>
      <c r="F33" s="199">
        <v>100</v>
      </c>
      <c r="G33" s="199">
        <v>44.609969503189049</v>
      </c>
      <c r="H33" s="199">
        <v>55.390363340586561</v>
      </c>
      <c r="I33" s="199"/>
      <c r="J33" s="200">
        <v>805.37419891776892</v>
      </c>
    </row>
    <row r="34" spans="1:10" x14ac:dyDescent="0.35">
      <c r="A34" s="7" t="s">
        <v>307</v>
      </c>
    </row>
    <row r="35" spans="1:10" x14ac:dyDescent="0.35">
      <c r="A35" s="63" t="s">
        <v>392</v>
      </c>
    </row>
    <row r="36" spans="1:10" x14ac:dyDescent="0.35">
      <c r="A36" s="63"/>
    </row>
    <row r="37" spans="1:10" x14ac:dyDescent="0.35">
      <c r="A37" s="293"/>
      <c r="B37" s="293"/>
      <c r="C37" s="293"/>
      <c r="D37" s="293"/>
      <c r="E37" s="293"/>
      <c r="F37" s="293"/>
      <c r="G37" s="293"/>
    </row>
    <row r="38" spans="1:10" x14ac:dyDescent="0.35">
      <c r="A38" s="294"/>
      <c r="B38" s="294"/>
      <c r="C38" s="294"/>
      <c r="D38" s="294"/>
      <c r="E38" s="294"/>
      <c r="F38" s="294"/>
      <c r="G38" s="294"/>
    </row>
  </sheetData>
  <phoneticPr fontId="26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J107"/>
  <sheetViews>
    <sheetView rightToLeft="1" zoomScaleNormal="100" workbookViewId="0"/>
  </sheetViews>
  <sheetFormatPr defaultColWidth="9.1796875" defaultRowHeight="16" x14ac:dyDescent="0.35"/>
  <cols>
    <col min="1" max="1" width="29.453125" style="46" customWidth="1"/>
    <col min="2" max="2" width="10.1796875" style="46" bestFit="1" customWidth="1"/>
    <col min="3" max="4" width="9.1796875" style="46"/>
    <col min="5" max="5" width="9.54296875" style="46" bestFit="1" customWidth="1"/>
    <col min="6" max="6" width="9.1796875" style="46"/>
    <col min="7" max="8" width="10.1796875" style="46" bestFit="1" customWidth="1"/>
    <col min="9" max="9" width="10.453125" style="46" customWidth="1"/>
    <col min="10" max="16384" width="9.1796875" style="46"/>
  </cols>
  <sheetData>
    <row r="1" spans="1:4" ht="15" customHeight="1" x14ac:dyDescent="0.35"/>
    <row r="2" spans="1:4" x14ac:dyDescent="0.35">
      <c r="A2" s="28" t="s">
        <v>553</v>
      </c>
    </row>
    <row r="3" spans="1:4" x14ac:dyDescent="0.35">
      <c r="A3" s="49" t="s">
        <v>317</v>
      </c>
    </row>
    <row r="4" spans="1:4" x14ac:dyDescent="0.35">
      <c r="A4" s="386" t="s">
        <v>572</v>
      </c>
      <c r="B4" s="51" t="s">
        <v>13</v>
      </c>
      <c r="C4" s="51" t="s">
        <v>14</v>
      </c>
      <c r="D4" s="51" t="s">
        <v>15</v>
      </c>
    </row>
    <row r="5" spans="1:4" ht="9.75" customHeight="1" x14ac:dyDescent="0.35">
      <c r="A5" s="195"/>
      <c r="B5" s="215"/>
      <c r="C5" s="215"/>
      <c r="D5" s="215"/>
    </row>
    <row r="6" spans="1:4" x14ac:dyDescent="0.35">
      <c r="A6" s="187">
        <v>1960</v>
      </c>
      <c r="B6" s="215"/>
      <c r="C6" s="215"/>
      <c r="D6" s="215"/>
    </row>
    <row r="7" spans="1:4" x14ac:dyDescent="0.35">
      <c r="A7" s="148" t="s">
        <v>2</v>
      </c>
      <c r="B7" s="91">
        <v>2150.4</v>
      </c>
      <c r="C7" s="91">
        <v>1091.0999999999999</v>
      </c>
      <c r="D7" s="91">
        <v>1059.3</v>
      </c>
    </row>
    <row r="8" spans="1:4" x14ac:dyDescent="0.35">
      <c r="A8" s="148" t="s">
        <v>16</v>
      </c>
      <c r="B8" s="91">
        <v>177.3</v>
      </c>
      <c r="C8" s="91">
        <v>87.1</v>
      </c>
      <c r="D8" s="91">
        <v>92.1</v>
      </c>
    </row>
    <row r="9" spans="1:4" x14ac:dyDescent="0.35">
      <c r="A9" s="148" t="s">
        <v>297</v>
      </c>
      <c r="B9" s="91">
        <v>142.80000000000001</v>
      </c>
      <c r="C9" s="91">
        <v>50.7</v>
      </c>
      <c r="D9" s="91">
        <v>92.1</v>
      </c>
    </row>
    <row r="10" spans="1:4" x14ac:dyDescent="0.35">
      <c r="A10" s="216" t="s">
        <v>17</v>
      </c>
      <c r="B10" s="92">
        <v>8.1999999999999993</v>
      </c>
      <c r="C10" s="92">
        <v>8</v>
      </c>
      <c r="D10" s="92">
        <v>8.6999999999999993</v>
      </c>
    </row>
    <row r="11" spans="1:4" x14ac:dyDescent="0.35">
      <c r="A11" s="22" t="s">
        <v>318</v>
      </c>
      <c r="B11" s="91">
        <v>72.5</v>
      </c>
      <c r="C11" s="91">
        <v>36.4</v>
      </c>
      <c r="D11" s="91">
        <v>36.1</v>
      </c>
    </row>
    <row r="12" spans="1:4" x14ac:dyDescent="0.35">
      <c r="A12" s="22" t="s">
        <v>319</v>
      </c>
      <c r="B12" s="91">
        <v>40.700000000000003</v>
      </c>
      <c r="C12" s="91">
        <v>21</v>
      </c>
      <c r="D12" s="91">
        <v>19.8</v>
      </c>
    </row>
    <row r="13" spans="1:4" x14ac:dyDescent="0.35">
      <c r="A13" s="22" t="s">
        <v>320</v>
      </c>
      <c r="B13" s="91">
        <v>31.2</v>
      </c>
      <c r="C13" s="91">
        <v>14.9</v>
      </c>
      <c r="D13" s="91">
        <v>18.2</v>
      </c>
    </row>
    <row r="14" spans="1:4" x14ac:dyDescent="0.35">
      <c r="A14" s="22" t="s">
        <v>7</v>
      </c>
      <c r="B14" s="91">
        <v>32.9</v>
      </c>
      <c r="C14" s="91">
        <v>14.8</v>
      </c>
      <c r="D14" s="91">
        <v>18</v>
      </c>
    </row>
    <row r="15" spans="1:4" ht="9.75" customHeight="1" x14ac:dyDescent="0.35">
      <c r="A15" s="195"/>
      <c r="B15" s="96"/>
      <c r="C15" s="96"/>
      <c r="D15" s="96"/>
    </row>
    <row r="16" spans="1:4" x14ac:dyDescent="0.35">
      <c r="A16" s="187">
        <v>1980</v>
      </c>
      <c r="B16" s="96"/>
      <c r="C16" s="96"/>
      <c r="D16" s="96"/>
    </row>
    <row r="17" spans="1:4" x14ac:dyDescent="0.35">
      <c r="A17" s="22" t="s">
        <v>2</v>
      </c>
      <c r="B17" s="91">
        <v>3921.7</v>
      </c>
      <c r="C17" s="91">
        <v>1959.4</v>
      </c>
      <c r="D17" s="91">
        <v>1962.3</v>
      </c>
    </row>
    <row r="18" spans="1:4" x14ac:dyDescent="0.35">
      <c r="A18" s="22" t="s">
        <v>16</v>
      </c>
      <c r="B18" s="91">
        <v>460.9</v>
      </c>
      <c r="C18" s="91">
        <v>217.5</v>
      </c>
      <c r="D18" s="91">
        <v>243.4</v>
      </c>
    </row>
    <row r="19" spans="1:4" x14ac:dyDescent="0.35">
      <c r="A19" s="148" t="s">
        <v>297</v>
      </c>
      <c r="B19" s="91">
        <v>402.7</v>
      </c>
      <c r="C19" s="91">
        <v>159.30000000000001</v>
      </c>
      <c r="D19" s="91">
        <v>243.4</v>
      </c>
    </row>
    <row r="20" spans="1:4" x14ac:dyDescent="0.35">
      <c r="A20" s="24" t="s">
        <v>17</v>
      </c>
      <c r="B20" s="92">
        <v>11.8</v>
      </c>
      <c r="C20" s="92">
        <v>11.1</v>
      </c>
      <c r="D20" s="92">
        <v>12.4</v>
      </c>
    </row>
    <row r="21" spans="1:4" x14ac:dyDescent="0.35">
      <c r="A21" s="22" t="s">
        <v>318</v>
      </c>
      <c r="B21" s="91">
        <v>122.6</v>
      </c>
      <c r="C21" s="91">
        <v>58.2</v>
      </c>
      <c r="D21" s="91">
        <v>64.400000000000006</v>
      </c>
    </row>
    <row r="22" spans="1:4" x14ac:dyDescent="0.35">
      <c r="A22" s="22" t="s">
        <v>319</v>
      </c>
      <c r="B22" s="91">
        <v>126.8</v>
      </c>
      <c r="C22" s="91">
        <v>59.3</v>
      </c>
      <c r="D22" s="91">
        <v>67.5</v>
      </c>
    </row>
    <row r="23" spans="1:4" x14ac:dyDescent="0.35">
      <c r="A23" s="22" t="s">
        <v>320</v>
      </c>
      <c r="B23" s="91">
        <v>103</v>
      </c>
      <c r="C23" s="91">
        <v>49.4</v>
      </c>
      <c r="D23" s="91">
        <v>53.6</v>
      </c>
    </row>
    <row r="24" spans="1:4" x14ac:dyDescent="0.35">
      <c r="A24" s="22" t="s">
        <v>321</v>
      </c>
      <c r="B24" s="91">
        <v>59.7</v>
      </c>
      <c r="C24" s="91">
        <v>28.7</v>
      </c>
      <c r="D24" s="91">
        <v>31</v>
      </c>
    </row>
    <row r="25" spans="1:4" x14ac:dyDescent="0.35">
      <c r="A25" s="22" t="s">
        <v>8</v>
      </c>
      <c r="B25" s="91">
        <v>48.8</v>
      </c>
      <c r="C25" s="91">
        <v>21.9</v>
      </c>
      <c r="D25" s="91">
        <v>26.9</v>
      </c>
    </row>
    <row r="26" spans="1:4" ht="9.75" customHeight="1" x14ac:dyDescent="0.35">
      <c r="A26" s="195"/>
      <c r="B26" s="96"/>
      <c r="C26" s="96"/>
      <c r="D26" s="96"/>
    </row>
    <row r="27" spans="1:4" x14ac:dyDescent="0.35">
      <c r="A27" s="187">
        <v>2000</v>
      </c>
      <c r="B27" s="96"/>
      <c r="C27" s="96"/>
      <c r="D27" s="96"/>
    </row>
    <row r="28" spans="1:4" x14ac:dyDescent="0.35">
      <c r="A28" s="22" t="s">
        <v>2</v>
      </c>
      <c r="B28" s="91">
        <v>6369.3</v>
      </c>
      <c r="C28" s="91">
        <v>3142</v>
      </c>
      <c r="D28" s="91">
        <v>3227.3</v>
      </c>
    </row>
    <row r="29" spans="1:4" x14ac:dyDescent="0.35">
      <c r="A29" s="22" t="s">
        <v>16</v>
      </c>
      <c r="B29" s="91">
        <v>835.8</v>
      </c>
      <c r="C29" s="91">
        <v>363.5</v>
      </c>
      <c r="D29" s="91">
        <v>472.2</v>
      </c>
    </row>
    <row r="30" spans="1:4" x14ac:dyDescent="0.35">
      <c r="A30" s="148" t="s">
        <v>297</v>
      </c>
      <c r="B30" s="91">
        <v>737.2</v>
      </c>
      <c r="C30" s="91">
        <v>265</v>
      </c>
      <c r="D30" s="91">
        <v>472.2</v>
      </c>
    </row>
    <row r="31" spans="1:4" x14ac:dyDescent="0.35">
      <c r="A31" s="24" t="s">
        <v>17</v>
      </c>
      <c r="B31" s="92">
        <v>13.1</v>
      </c>
      <c r="C31" s="92">
        <v>11.6</v>
      </c>
      <c r="D31" s="92">
        <v>14.6</v>
      </c>
    </row>
    <row r="32" spans="1:4" x14ac:dyDescent="0.35">
      <c r="A32" s="22" t="s">
        <v>318</v>
      </c>
      <c r="B32" s="91">
        <v>212.9</v>
      </c>
      <c r="C32" s="91">
        <v>98.5</v>
      </c>
      <c r="D32" s="91">
        <v>114.4</v>
      </c>
    </row>
    <row r="33" spans="1:4" x14ac:dyDescent="0.35">
      <c r="A33" s="22" t="s">
        <v>319</v>
      </c>
      <c r="B33" s="91">
        <v>180.6</v>
      </c>
      <c r="C33" s="91">
        <v>81.5</v>
      </c>
      <c r="D33" s="91">
        <v>99.2</v>
      </c>
    </row>
    <row r="34" spans="1:4" x14ac:dyDescent="0.35">
      <c r="A34" s="22" t="s">
        <v>320</v>
      </c>
      <c r="B34" s="91">
        <v>166.1</v>
      </c>
      <c r="C34" s="91">
        <v>71.2</v>
      </c>
      <c r="D34" s="91">
        <v>94.9</v>
      </c>
    </row>
    <row r="35" spans="1:4" x14ac:dyDescent="0.35">
      <c r="A35" s="22" t="s">
        <v>321</v>
      </c>
      <c r="B35" s="91">
        <v>137.19999999999999</v>
      </c>
      <c r="C35" s="91">
        <v>56.3</v>
      </c>
      <c r="D35" s="91">
        <v>80.8</v>
      </c>
    </row>
    <row r="36" spans="1:4" x14ac:dyDescent="0.35">
      <c r="A36" s="22" t="s">
        <v>322</v>
      </c>
      <c r="B36" s="91">
        <v>72.900000000000006</v>
      </c>
      <c r="C36" s="91">
        <v>30.6</v>
      </c>
      <c r="D36" s="91">
        <v>42.4</v>
      </c>
    </row>
    <row r="37" spans="1:4" x14ac:dyDescent="0.35">
      <c r="A37" s="22" t="s">
        <v>323</v>
      </c>
      <c r="B37" s="91">
        <v>46.4</v>
      </c>
      <c r="C37" s="91">
        <v>17.8</v>
      </c>
      <c r="D37" s="91">
        <v>28.6</v>
      </c>
    </row>
    <row r="38" spans="1:4" x14ac:dyDescent="0.35">
      <c r="A38" s="148" t="s">
        <v>324</v>
      </c>
      <c r="B38" s="91">
        <v>19.7</v>
      </c>
      <c r="C38" s="91">
        <v>7.6</v>
      </c>
      <c r="D38" s="91">
        <v>12</v>
      </c>
    </row>
    <row r="39" spans="1:4" x14ac:dyDescent="0.35">
      <c r="A39" s="148"/>
      <c r="B39" s="91"/>
      <c r="C39" s="91"/>
      <c r="D39" s="91"/>
    </row>
    <row r="40" spans="1:4" x14ac:dyDescent="0.35">
      <c r="A40" s="217">
        <v>2010</v>
      </c>
      <c r="B40" s="91"/>
      <c r="C40" s="91"/>
      <c r="D40" s="91"/>
    </row>
    <row r="41" spans="1:4" x14ac:dyDescent="0.35">
      <c r="A41" s="22" t="s">
        <v>2</v>
      </c>
      <c r="B41" s="91">
        <v>7695.1</v>
      </c>
      <c r="C41" s="91">
        <v>3807.4</v>
      </c>
      <c r="D41" s="91">
        <v>3887.6</v>
      </c>
    </row>
    <row r="42" spans="1:4" x14ac:dyDescent="0.35">
      <c r="A42" s="22" t="s">
        <v>16</v>
      </c>
      <c r="B42" s="91">
        <v>1102.9000000000001</v>
      </c>
      <c r="C42" s="91">
        <v>492.5</v>
      </c>
      <c r="D42" s="91">
        <v>610.4</v>
      </c>
    </row>
    <row r="43" spans="1:4" x14ac:dyDescent="0.35">
      <c r="A43" s="27" t="s">
        <v>3</v>
      </c>
      <c r="B43" s="142">
        <v>763.4</v>
      </c>
      <c r="C43" s="142">
        <v>331.3</v>
      </c>
      <c r="D43" s="46">
        <v>432.1</v>
      </c>
    </row>
    <row r="44" spans="1:4" x14ac:dyDescent="0.35">
      <c r="A44" s="27" t="s">
        <v>523</v>
      </c>
      <c r="B44" s="91">
        <v>669.2</v>
      </c>
      <c r="C44" s="91">
        <v>286.39999999999998</v>
      </c>
      <c r="D44" s="91">
        <v>382.8</v>
      </c>
    </row>
    <row r="45" spans="1:4" x14ac:dyDescent="0.35">
      <c r="A45" s="161" t="s">
        <v>297</v>
      </c>
      <c r="B45" s="91">
        <v>941.7</v>
      </c>
      <c r="C45" s="91">
        <v>331.3</v>
      </c>
      <c r="D45" s="91">
        <v>610.4</v>
      </c>
    </row>
    <row r="46" spans="1:4" x14ac:dyDescent="0.35">
      <c r="A46" s="161" t="s">
        <v>522</v>
      </c>
      <c r="B46" s="91">
        <v>824.2</v>
      </c>
      <c r="C46" s="91">
        <v>286.39999999999998</v>
      </c>
      <c r="D46" s="91">
        <v>537.77</v>
      </c>
    </row>
    <row r="47" spans="1:4" x14ac:dyDescent="0.35">
      <c r="A47" s="27" t="s">
        <v>428</v>
      </c>
      <c r="B47" s="91">
        <v>752.5</v>
      </c>
      <c r="C47" s="91">
        <v>286.39999999999998</v>
      </c>
      <c r="D47" s="91">
        <v>466</v>
      </c>
    </row>
    <row r="48" spans="1:4" x14ac:dyDescent="0.35">
      <c r="A48" s="24" t="s">
        <v>17</v>
      </c>
      <c r="B48" s="92">
        <v>14.3</v>
      </c>
      <c r="C48" s="92">
        <v>12.9</v>
      </c>
      <c r="D48" s="92">
        <v>15.7</v>
      </c>
    </row>
    <row r="49" spans="1:4" x14ac:dyDescent="0.35">
      <c r="A49" s="23" t="s">
        <v>318</v>
      </c>
      <c r="B49" s="105">
        <v>339.5</v>
      </c>
      <c r="C49" s="105">
        <v>161.19999999999999</v>
      </c>
      <c r="D49" s="105">
        <v>178.3</v>
      </c>
    </row>
    <row r="50" spans="1:4" x14ac:dyDescent="0.35">
      <c r="A50" s="150" t="s">
        <v>328</v>
      </c>
      <c r="B50" s="105">
        <v>399.5</v>
      </c>
      <c r="C50" s="105">
        <v>183.6</v>
      </c>
      <c r="D50" s="105">
        <v>215.89999999999998</v>
      </c>
    </row>
    <row r="51" spans="1:4" x14ac:dyDescent="0.35">
      <c r="A51" s="27" t="s">
        <v>489</v>
      </c>
      <c r="B51" s="91">
        <v>205.3</v>
      </c>
      <c r="C51" s="91">
        <v>96.5</v>
      </c>
      <c r="D51" s="91">
        <v>108.8</v>
      </c>
    </row>
    <row r="52" spans="1:4" x14ac:dyDescent="0.35">
      <c r="A52" s="27" t="s">
        <v>490</v>
      </c>
      <c r="B52" s="91">
        <v>194.2</v>
      </c>
      <c r="C52" s="91">
        <v>87.1</v>
      </c>
      <c r="D52" s="91">
        <v>107.1</v>
      </c>
    </row>
    <row r="53" spans="1:4" x14ac:dyDescent="0.35">
      <c r="A53" s="150" t="s">
        <v>7</v>
      </c>
      <c r="B53" s="105">
        <v>363.96800000000002</v>
      </c>
      <c r="C53" s="105">
        <v>147.77600000000001</v>
      </c>
      <c r="D53" s="105">
        <v>216.19200000000001</v>
      </c>
    </row>
    <row r="54" spans="1:4" x14ac:dyDescent="0.35">
      <c r="A54" s="150" t="s">
        <v>491</v>
      </c>
      <c r="B54" s="105">
        <v>261</v>
      </c>
      <c r="C54" s="105">
        <v>109</v>
      </c>
      <c r="D54" s="105">
        <v>152</v>
      </c>
    </row>
    <row r="55" spans="1:4" x14ac:dyDescent="0.35">
      <c r="A55" s="27" t="s">
        <v>492</v>
      </c>
      <c r="B55" s="91">
        <v>147.80000000000001</v>
      </c>
      <c r="C55" s="91">
        <v>63.7</v>
      </c>
      <c r="D55" s="91">
        <v>84.1</v>
      </c>
    </row>
    <row r="56" spans="1:4" x14ac:dyDescent="0.35">
      <c r="A56" s="27" t="s">
        <v>493</v>
      </c>
      <c r="B56" s="91">
        <v>113.2</v>
      </c>
      <c r="C56" s="91">
        <v>45.3</v>
      </c>
      <c r="D56" s="91">
        <v>67.900000000000006</v>
      </c>
    </row>
    <row r="57" spans="1:4" x14ac:dyDescent="0.35">
      <c r="A57" s="150" t="s">
        <v>494</v>
      </c>
      <c r="B57" s="105">
        <v>102.968</v>
      </c>
      <c r="C57" s="105">
        <v>38.775999999999996</v>
      </c>
      <c r="D57" s="105">
        <v>64.192000000000007</v>
      </c>
    </row>
    <row r="58" spans="1:4" x14ac:dyDescent="0.35">
      <c r="A58" s="22" t="s">
        <v>495</v>
      </c>
      <c r="B58" s="91">
        <v>69.8</v>
      </c>
      <c r="C58" s="91">
        <v>26.1</v>
      </c>
      <c r="D58" s="91">
        <v>43.7</v>
      </c>
    </row>
    <row r="59" spans="1:4" x14ac:dyDescent="0.35">
      <c r="A59" s="27" t="s">
        <v>496</v>
      </c>
      <c r="B59" s="96">
        <v>23.606000000000002</v>
      </c>
      <c r="C59" s="96">
        <v>9.1229999999999993</v>
      </c>
      <c r="D59" s="96">
        <v>14.483000000000001</v>
      </c>
    </row>
    <row r="60" spans="1:4" x14ac:dyDescent="0.35">
      <c r="A60" s="161" t="s">
        <v>497</v>
      </c>
      <c r="B60" s="96">
        <v>9.5619999999999994</v>
      </c>
      <c r="C60" s="96">
        <v>3.5529999999999999</v>
      </c>
      <c r="D60" s="96">
        <v>6.0090000000000003</v>
      </c>
    </row>
    <row r="61" spans="1:4" x14ac:dyDescent="0.35">
      <c r="A61" s="217"/>
      <c r="B61" s="91"/>
      <c r="C61" s="91"/>
      <c r="D61" s="91"/>
    </row>
    <row r="62" spans="1:4" x14ac:dyDescent="0.35">
      <c r="A62" s="217">
        <v>2020</v>
      </c>
      <c r="B62" s="91"/>
      <c r="C62" s="96"/>
      <c r="D62" s="96"/>
    </row>
    <row r="63" spans="1:4" x14ac:dyDescent="0.35">
      <c r="A63" s="22" t="s">
        <v>2</v>
      </c>
      <c r="B63" s="91">
        <v>9289.7610000000004</v>
      </c>
      <c r="C63" s="91">
        <v>4613.2389999999996</v>
      </c>
      <c r="D63" s="91">
        <v>4676.5219999999999</v>
      </c>
    </row>
    <row r="64" spans="1:4" x14ac:dyDescent="0.35">
      <c r="A64" s="22" t="s">
        <v>16</v>
      </c>
      <c r="B64" s="91">
        <v>1509.5619999999999</v>
      </c>
      <c r="C64" s="91">
        <v>684.38800000000003</v>
      </c>
      <c r="D64" s="91">
        <v>825.17399999999998</v>
      </c>
    </row>
    <row r="65" spans="1:4" x14ac:dyDescent="0.35">
      <c r="A65" s="417" t="s">
        <v>3</v>
      </c>
      <c r="B65" s="415">
        <v>1128.1389999999999</v>
      </c>
      <c r="C65" s="415">
        <v>503.00400000000002</v>
      </c>
      <c r="D65" s="415">
        <v>625.13599999999997</v>
      </c>
    </row>
    <row r="66" spans="1:4" x14ac:dyDescent="0.35">
      <c r="A66" s="27" t="s">
        <v>523</v>
      </c>
      <c r="B66" s="91">
        <v>982.31899999999996</v>
      </c>
      <c r="C66" s="91">
        <v>434.51600000000002</v>
      </c>
      <c r="D66" s="91">
        <v>547.80399999999997</v>
      </c>
    </row>
    <row r="67" spans="1:4" x14ac:dyDescent="0.35">
      <c r="A67" s="161" t="s">
        <v>297</v>
      </c>
      <c r="B67" s="91">
        <v>1328.1780000000001</v>
      </c>
      <c r="C67" s="91">
        <v>503.00400000000002</v>
      </c>
      <c r="D67" s="91">
        <v>825.17399999999998</v>
      </c>
    </row>
    <row r="68" spans="1:4" x14ac:dyDescent="0.35">
      <c r="A68" s="161" t="s">
        <v>522</v>
      </c>
      <c r="B68" s="91">
        <v>1177.4580000000001</v>
      </c>
      <c r="C68" s="91">
        <v>434.51600000000002</v>
      </c>
      <c r="D68" s="91">
        <v>742.94200000000001</v>
      </c>
    </row>
    <row r="69" spans="1:4" x14ac:dyDescent="0.35">
      <c r="A69" s="27" t="s">
        <v>428</v>
      </c>
      <c r="B69" s="91">
        <v>1098.482</v>
      </c>
      <c r="C69" s="91">
        <v>434.51600000000002</v>
      </c>
      <c r="D69" s="91">
        <v>663.96600000000001</v>
      </c>
    </row>
    <row r="70" spans="1:4" x14ac:dyDescent="0.35">
      <c r="A70" s="24" t="s">
        <v>17</v>
      </c>
      <c r="B70" s="416">
        <v>16.249739901812326</v>
      </c>
      <c r="C70" s="416">
        <v>14.835303351939929</v>
      </c>
      <c r="D70" s="416">
        <v>17.645036204256069</v>
      </c>
    </row>
    <row r="71" spans="1:4" x14ac:dyDescent="0.35">
      <c r="A71" s="23" t="s">
        <v>318</v>
      </c>
      <c r="B71" s="415">
        <v>381.423</v>
      </c>
      <c r="C71" s="415">
        <v>181.38399999999999</v>
      </c>
      <c r="D71" s="415">
        <v>200.03800000000001</v>
      </c>
    </row>
    <row r="72" spans="1:4" x14ac:dyDescent="0.35">
      <c r="A72" s="150" t="s">
        <v>328</v>
      </c>
      <c r="B72" s="415">
        <v>675.30600000000004</v>
      </c>
      <c r="C72" s="415">
        <v>313.48699999999997</v>
      </c>
      <c r="D72" s="415">
        <v>361.82</v>
      </c>
    </row>
    <row r="73" spans="1:4" x14ac:dyDescent="0.35">
      <c r="A73" s="27" t="s">
        <v>489</v>
      </c>
      <c r="B73" s="91">
        <v>360.14299999999997</v>
      </c>
      <c r="C73" s="91">
        <v>168.65600000000001</v>
      </c>
      <c r="D73" s="91">
        <v>191.488</v>
      </c>
    </row>
    <row r="74" spans="1:4" x14ac:dyDescent="0.35">
      <c r="A74" s="27" t="s">
        <v>490</v>
      </c>
      <c r="B74" s="91">
        <v>315.16300000000001</v>
      </c>
      <c r="C74" s="91">
        <v>144.83099999999999</v>
      </c>
      <c r="D74" s="91">
        <v>170.33199999999999</v>
      </c>
    </row>
    <row r="75" spans="1:4" x14ac:dyDescent="0.35">
      <c r="A75" s="150" t="s">
        <v>7</v>
      </c>
      <c r="B75" s="415">
        <v>452.83299999999997</v>
      </c>
      <c r="C75" s="415">
        <v>189.517</v>
      </c>
      <c r="D75" s="415">
        <v>263.31599999999997</v>
      </c>
    </row>
    <row r="76" spans="1:4" x14ac:dyDescent="0.35">
      <c r="A76" s="150" t="s">
        <v>491</v>
      </c>
      <c r="B76" s="415">
        <v>319.226</v>
      </c>
      <c r="C76" s="415">
        <v>138.71899999999999</v>
      </c>
      <c r="D76" s="415">
        <v>180.50799999999998</v>
      </c>
    </row>
    <row r="77" spans="1:4" x14ac:dyDescent="0.35">
      <c r="A77" s="27" t="s">
        <v>492</v>
      </c>
      <c r="B77" s="91">
        <v>175.48</v>
      </c>
      <c r="C77" s="91">
        <v>78.620999999999995</v>
      </c>
      <c r="D77" s="91">
        <v>96.858999999999995</v>
      </c>
    </row>
    <row r="78" spans="1:4" x14ac:dyDescent="0.35">
      <c r="A78" s="27" t="s">
        <v>493</v>
      </c>
      <c r="B78" s="91">
        <v>143.74600000000001</v>
      </c>
      <c r="C78" s="91">
        <v>60.097999999999999</v>
      </c>
      <c r="D78" s="91">
        <v>83.649000000000001</v>
      </c>
    </row>
    <row r="79" spans="1:4" x14ac:dyDescent="0.35">
      <c r="A79" s="150" t="s">
        <v>494</v>
      </c>
      <c r="B79" s="415">
        <v>133.607</v>
      </c>
      <c r="C79" s="415">
        <v>50.797999999999995</v>
      </c>
      <c r="D79" s="415">
        <v>82.808000000000007</v>
      </c>
    </row>
    <row r="80" spans="1:4" x14ac:dyDescent="0.35">
      <c r="A80" s="22" t="s">
        <v>495</v>
      </c>
      <c r="B80" s="91">
        <v>81.888000000000005</v>
      </c>
      <c r="C80" s="91">
        <v>32.290999999999997</v>
      </c>
      <c r="D80" s="91">
        <v>49.597000000000001</v>
      </c>
    </row>
    <row r="81" spans="1:9" x14ac:dyDescent="0.35">
      <c r="A81" s="27" t="s">
        <v>496</v>
      </c>
      <c r="B81" s="91">
        <v>37.542999999999999</v>
      </c>
      <c r="C81" s="91">
        <v>13.484999999999999</v>
      </c>
      <c r="D81" s="91">
        <v>24.058</v>
      </c>
    </row>
    <row r="82" spans="1:9" x14ac:dyDescent="0.35">
      <c r="A82" s="161" t="s">
        <v>497</v>
      </c>
      <c r="B82" s="91">
        <v>14.176</v>
      </c>
      <c r="C82" s="91">
        <v>5.0220000000000002</v>
      </c>
      <c r="D82" s="91">
        <v>9.1530000000000005</v>
      </c>
    </row>
    <row r="83" spans="1:9" x14ac:dyDescent="0.35">
      <c r="A83" s="161"/>
      <c r="B83" s="91"/>
      <c r="C83" s="91"/>
      <c r="D83" s="91"/>
    </row>
    <row r="84" spans="1:9" x14ac:dyDescent="0.35">
      <c r="A84" s="217">
        <v>2022</v>
      </c>
      <c r="B84" s="91"/>
      <c r="C84" s="91"/>
      <c r="D84" s="91"/>
      <c r="F84"/>
      <c r="G84"/>
      <c r="H84"/>
    </row>
    <row r="85" spans="1:9" x14ac:dyDescent="0.35">
      <c r="A85" s="22" t="s">
        <v>2</v>
      </c>
      <c r="B85" s="91">
        <v>9289.7610000000004</v>
      </c>
      <c r="C85" s="91">
        <v>4613.2389999999996</v>
      </c>
      <c r="D85" s="91">
        <v>4676.5219999999999</v>
      </c>
      <c r="E85"/>
      <c r="F85"/>
      <c r="G85"/>
      <c r="H85"/>
    </row>
    <row r="86" spans="1:9" x14ac:dyDescent="0.35">
      <c r="A86" s="22" t="s">
        <v>16</v>
      </c>
      <c r="B86" s="91">
        <v>1592.2829999999999</v>
      </c>
      <c r="C86" s="91">
        <v>721.79899999999998</v>
      </c>
      <c r="D86" s="91">
        <v>870.48699999999997</v>
      </c>
      <c r="E86"/>
      <c r="F86"/>
      <c r="G86"/>
      <c r="H86"/>
    </row>
    <row r="87" spans="1:9" x14ac:dyDescent="0.35">
      <c r="A87" s="417" t="s">
        <v>3</v>
      </c>
      <c r="B87" s="415">
        <v>1201.7650000000001</v>
      </c>
      <c r="C87" s="415">
        <v>536.10699999999997</v>
      </c>
      <c r="D87" s="415">
        <v>665.66200000000003</v>
      </c>
      <c r="E87"/>
      <c r="F87"/>
      <c r="G87"/>
      <c r="H87"/>
      <c r="I87" s="91"/>
    </row>
    <row r="88" spans="1:9" x14ac:dyDescent="0.35">
      <c r="A88" s="27" t="s">
        <v>523</v>
      </c>
      <c r="B88" s="91">
        <v>1054.058</v>
      </c>
      <c r="C88" s="91">
        <v>466.69</v>
      </c>
      <c r="D88" s="91">
        <v>587.37199999999996</v>
      </c>
      <c r="E88"/>
      <c r="F88"/>
      <c r="G88"/>
      <c r="H88"/>
    </row>
    <row r="89" spans="1:9" x14ac:dyDescent="0.35">
      <c r="A89" s="161" t="s">
        <v>297</v>
      </c>
      <c r="B89" s="91">
        <v>1406.5940000000001</v>
      </c>
      <c r="C89" s="91">
        <v>536.10699999999997</v>
      </c>
      <c r="D89" s="91">
        <v>870.48699999999997</v>
      </c>
      <c r="E89"/>
      <c r="F89"/>
      <c r="G89"/>
      <c r="H89"/>
    </row>
    <row r="90" spans="1:9" x14ac:dyDescent="0.35">
      <c r="A90" s="161" t="s">
        <v>522</v>
      </c>
      <c r="B90" s="91">
        <v>1255.135</v>
      </c>
      <c r="C90" s="91">
        <v>466.69</v>
      </c>
      <c r="D90" s="91">
        <v>788.44500000000005</v>
      </c>
      <c r="E90"/>
      <c r="F90"/>
      <c r="G90"/>
      <c r="H90"/>
    </row>
    <row r="91" spans="1:9" x14ac:dyDescent="0.35">
      <c r="A91" s="27" t="s">
        <v>428</v>
      </c>
      <c r="B91" s="91">
        <v>1172.373</v>
      </c>
      <c r="C91" s="91">
        <v>466.69</v>
      </c>
      <c r="D91" s="91">
        <v>705.68299999999999</v>
      </c>
      <c r="E91"/>
      <c r="F91"/>
      <c r="G91"/>
      <c r="H91"/>
    </row>
    <row r="92" spans="1:9" x14ac:dyDescent="0.35">
      <c r="A92" s="24" t="s">
        <v>17</v>
      </c>
      <c r="B92" s="92">
        <v>17.140193380647791</v>
      </c>
      <c r="C92" s="92">
        <v>15.646252015124299</v>
      </c>
      <c r="D92" s="92">
        <v>18.61398278464209</v>
      </c>
      <c r="E92"/>
      <c r="F92"/>
      <c r="G92"/>
      <c r="H92"/>
    </row>
    <row r="93" spans="1:9" x14ac:dyDescent="0.35">
      <c r="A93" s="23" t="s">
        <v>318</v>
      </c>
      <c r="B93" s="91">
        <v>390.51799999999997</v>
      </c>
      <c r="C93" s="91">
        <v>185.69200000000001</v>
      </c>
      <c r="D93" s="91">
        <v>204.82499999999999</v>
      </c>
      <c r="E93"/>
      <c r="F93"/>
      <c r="G93"/>
      <c r="H93"/>
    </row>
    <row r="94" spans="1:9" x14ac:dyDescent="0.35">
      <c r="A94" s="150" t="s">
        <v>328</v>
      </c>
      <c r="B94" s="105">
        <v>692.0329999999999</v>
      </c>
      <c r="C94" s="105">
        <v>321.17600000000004</v>
      </c>
      <c r="D94" s="105">
        <v>370.85599999999999</v>
      </c>
      <c r="E94"/>
      <c r="F94"/>
      <c r="G94"/>
      <c r="H94"/>
    </row>
    <row r="95" spans="1:9" x14ac:dyDescent="0.35">
      <c r="A95" s="27" t="s">
        <v>489</v>
      </c>
      <c r="B95" s="91">
        <v>363.76299999999998</v>
      </c>
      <c r="C95" s="91">
        <v>170.22900000000001</v>
      </c>
      <c r="D95" s="91">
        <v>193.535</v>
      </c>
      <c r="E95"/>
      <c r="F95"/>
      <c r="G95"/>
      <c r="H95"/>
    </row>
    <row r="96" spans="1:9" x14ac:dyDescent="0.35">
      <c r="A96" s="27" t="s">
        <v>490</v>
      </c>
      <c r="B96" s="91">
        <v>328.27</v>
      </c>
      <c r="C96" s="91">
        <v>150.947</v>
      </c>
      <c r="D96" s="91">
        <v>177.321</v>
      </c>
      <c r="E96"/>
      <c r="F96"/>
      <c r="G96"/>
      <c r="H96"/>
    </row>
    <row r="97" spans="1:10" x14ac:dyDescent="0.35">
      <c r="A97" s="150" t="s">
        <v>7</v>
      </c>
      <c r="B97" s="105">
        <v>509.73200000000003</v>
      </c>
      <c r="C97" s="105">
        <v>214.93099999999998</v>
      </c>
      <c r="D97" s="105">
        <v>294.80599999999998</v>
      </c>
      <c r="E97"/>
      <c r="F97"/>
      <c r="G97"/>
      <c r="H97"/>
    </row>
    <row r="98" spans="1:10" x14ac:dyDescent="0.35">
      <c r="A98" s="150" t="s">
        <v>491</v>
      </c>
      <c r="B98" s="105">
        <v>366.697</v>
      </c>
      <c r="C98" s="105">
        <v>160.256</v>
      </c>
      <c r="D98" s="105">
        <v>206.44299999999998</v>
      </c>
      <c r="E98"/>
      <c r="F98"/>
      <c r="G98"/>
      <c r="H98"/>
    </row>
    <row r="99" spans="1:10" x14ac:dyDescent="0.35">
      <c r="A99" s="27" t="s">
        <v>492</v>
      </c>
      <c r="B99" s="91">
        <v>228.733</v>
      </c>
      <c r="C99" s="91">
        <v>102.452</v>
      </c>
      <c r="D99" s="91">
        <v>126.283</v>
      </c>
      <c r="E99"/>
      <c r="F99"/>
      <c r="G99"/>
      <c r="H99"/>
    </row>
    <row r="100" spans="1:10" x14ac:dyDescent="0.35">
      <c r="A100" s="27" t="s">
        <v>493</v>
      </c>
      <c r="B100" s="91">
        <v>137.964</v>
      </c>
      <c r="C100" s="91">
        <v>57.804000000000002</v>
      </c>
      <c r="D100" s="91">
        <v>80.16</v>
      </c>
      <c r="E100"/>
      <c r="F100"/>
      <c r="G100"/>
      <c r="H100"/>
      <c r="I100" s="77"/>
    </row>
    <row r="101" spans="1:10" x14ac:dyDescent="0.35">
      <c r="A101" s="150" t="s">
        <v>494</v>
      </c>
      <c r="B101" s="105">
        <v>143.03499999999997</v>
      </c>
      <c r="C101" s="105">
        <v>54.674999999999997</v>
      </c>
      <c r="D101" s="105">
        <v>88.363</v>
      </c>
      <c r="E101"/>
      <c r="F101"/>
      <c r="G101"/>
      <c r="H101"/>
      <c r="I101" s="77"/>
    </row>
    <row r="102" spans="1:10" x14ac:dyDescent="0.35">
      <c r="A102" s="22" t="s">
        <v>495</v>
      </c>
      <c r="B102" s="91">
        <v>91.33</v>
      </c>
      <c r="C102" s="91">
        <v>36.042999999999999</v>
      </c>
      <c r="D102" s="91">
        <v>55.289000000000001</v>
      </c>
      <c r="E102"/>
      <c r="F102"/>
      <c r="G102"/>
      <c r="H102"/>
    </row>
    <row r="103" spans="1:10" x14ac:dyDescent="0.35">
      <c r="A103" s="27" t="s">
        <v>496</v>
      </c>
      <c r="B103" s="91">
        <v>38.302999999999997</v>
      </c>
      <c r="C103" s="91">
        <v>13.907999999999999</v>
      </c>
      <c r="D103" s="91">
        <v>24.395</v>
      </c>
      <c r="E103"/>
      <c r="F103"/>
      <c r="G103"/>
      <c r="H103"/>
    </row>
    <row r="104" spans="1:10" x14ac:dyDescent="0.35">
      <c r="A104" s="276" t="s">
        <v>497</v>
      </c>
      <c r="B104" s="138">
        <v>13.401999999999999</v>
      </c>
      <c r="C104" s="138">
        <v>4.7240000000000002</v>
      </c>
      <c r="D104" s="138">
        <v>8.6790000000000003</v>
      </c>
      <c r="E104"/>
      <c r="F104"/>
      <c r="G104"/>
      <c r="H104"/>
      <c r="I104" s="77"/>
    </row>
    <row r="105" spans="1:10" x14ac:dyDescent="0.35">
      <c r="A105" s="7" t="s">
        <v>307</v>
      </c>
    </row>
    <row r="106" spans="1:10" x14ac:dyDescent="0.35">
      <c r="A106" s="219"/>
      <c r="H106" s="449"/>
      <c r="I106" s="449"/>
      <c r="J106" s="449"/>
    </row>
    <row r="107" spans="1:10" x14ac:dyDescent="0.35">
      <c r="H107" s="449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F33"/>
  <sheetViews>
    <sheetView rightToLeft="1" zoomScale="90" zoomScaleNormal="90" workbookViewId="0"/>
  </sheetViews>
  <sheetFormatPr defaultRowHeight="15.5" x14ac:dyDescent="0.35"/>
  <cols>
    <col min="1" max="1" width="28" customWidth="1"/>
    <col min="5" max="7" width="11.453125" customWidth="1"/>
  </cols>
  <sheetData>
    <row r="1" spans="1:4" ht="15" customHeight="1" x14ac:dyDescent="0.35"/>
    <row r="2" spans="1:4" ht="32" x14ac:dyDescent="0.35">
      <c r="A2" s="248" t="s">
        <v>554</v>
      </c>
      <c r="B2" s="248"/>
      <c r="C2" s="108"/>
      <c r="D2" s="108"/>
    </row>
    <row r="3" spans="1:4" x14ac:dyDescent="0.35">
      <c r="A3" s="49" t="s">
        <v>316</v>
      </c>
      <c r="B3" s="20"/>
      <c r="C3" s="20"/>
      <c r="D3" s="20"/>
    </row>
    <row r="4" spans="1:4" ht="31" x14ac:dyDescent="0.35">
      <c r="A4" s="386" t="s">
        <v>572</v>
      </c>
      <c r="B4" s="351" t="s">
        <v>13</v>
      </c>
      <c r="C4" s="99" t="s">
        <v>379</v>
      </c>
      <c r="D4" s="99" t="s">
        <v>305</v>
      </c>
    </row>
    <row r="5" spans="1:4" ht="16" x14ac:dyDescent="0.35">
      <c r="A5" s="100">
        <v>2000</v>
      </c>
      <c r="B5" s="7"/>
    </row>
    <row r="6" spans="1:4" ht="16" x14ac:dyDescent="0.35">
      <c r="A6" s="17" t="s">
        <v>21</v>
      </c>
      <c r="B6" s="85">
        <v>6369.3</v>
      </c>
      <c r="C6" s="85">
        <v>5180.6000000000004</v>
      </c>
      <c r="D6" s="85">
        <v>1188.7</v>
      </c>
    </row>
    <row r="7" spans="1:4" ht="16" x14ac:dyDescent="0.35">
      <c r="A7" s="17" t="s">
        <v>22</v>
      </c>
      <c r="B7" s="85">
        <v>622.9</v>
      </c>
      <c r="C7" s="85">
        <v>586.4</v>
      </c>
      <c r="D7" s="85">
        <v>36.4</v>
      </c>
    </row>
    <row r="8" spans="1:4" ht="16" x14ac:dyDescent="0.35">
      <c r="A8" s="17" t="s">
        <v>23</v>
      </c>
      <c r="B8" s="85">
        <v>276.10000000000002</v>
      </c>
      <c r="C8" s="85">
        <v>263.60000000000002</v>
      </c>
      <c r="D8" s="85">
        <v>12.5</v>
      </c>
    </row>
    <row r="9" spans="1:4" ht="16" x14ac:dyDescent="0.35">
      <c r="A9" s="17" t="s">
        <v>24</v>
      </c>
      <c r="B9" s="85">
        <v>9.8000000000000007</v>
      </c>
      <c r="C9" s="85">
        <v>11.3</v>
      </c>
      <c r="D9" s="85">
        <v>3.1</v>
      </c>
    </row>
    <row r="10" spans="1:4" ht="16" x14ac:dyDescent="0.35">
      <c r="A10" s="17" t="s">
        <v>25</v>
      </c>
      <c r="B10" s="85">
        <v>44.3</v>
      </c>
      <c r="C10" s="85">
        <v>45</v>
      </c>
      <c r="D10" s="85">
        <v>34.299999999999997</v>
      </c>
    </row>
    <row r="11" spans="1:4" ht="16" x14ac:dyDescent="0.35">
      <c r="A11" s="17"/>
      <c r="B11" s="85"/>
      <c r="C11" s="85"/>
      <c r="D11" s="85"/>
    </row>
    <row r="12" spans="1:4" ht="16" x14ac:dyDescent="0.35">
      <c r="A12" s="183">
        <v>2010</v>
      </c>
      <c r="B12" s="85"/>
      <c r="C12" s="85"/>
      <c r="D12" s="85"/>
    </row>
    <row r="13" spans="1:4" ht="16" x14ac:dyDescent="0.35">
      <c r="A13" s="17" t="s">
        <v>21</v>
      </c>
      <c r="B13" s="85">
        <v>7695.1</v>
      </c>
      <c r="C13" s="85">
        <v>6121.3</v>
      </c>
      <c r="D13" s="85">
        <v>1573.8</v>
      </c>
    </row>
    <row r="14" spans="1:4" ht="16" x14ac:dyDescent="0.35">
      <c r="A14" s="17" t="s">
        <v>22</v>
      </c>
      <c r="B14" s="85">
        <v>763.4</v>
      </c>
      <c r="C14" s="85">
        <v>700.5</v>
      </c>
      <c r="D14" s="85">
        <v>62.9</v>
      </c>
    </row>
    <row r="15" spans="1:4" ht="16" x14ac:dyDescent="0.35">
      <c r="A15" s="17" t="s">
        <v>23</v>
      </c>
      <c r="B15" s="85">
        <v>363.9</v>
      </c>
      <c r="C15" s="85">
        <v>342.7</v>
      </c>
      <c r="D15" s="85">
        <v>21.2</v>
      </c>
    </row>
    <row r="16" spans="1:4" ht="16" x14ac:dyDescent="0.35">
      <c r="A16" s="17" t="s">
        <v>24</v>
      </c>
      <c r="B16" s="85">
        <v>9.9</v>
      </c>
      <c r="C16" s="85">
        <v>11.4</v>
      </c>
      <c r="D16" s="85">
        <v>4</v>
      </c>
    </row>
    <row r="17" spans="1:6" ht="16" x14ac:dyDescent="0.35">
      <c r="A17" s="17" t="s">
        <v>25</v>
      </c>
      <c r="B17" s="85">
        <v>47.7</v>
      </c>
      <c r="C17" s="85">
        <v>48.9</v>
      </c>
      <c r="D17" s="85">
        <v>33.700000000000003</v>
      </c>
    </row>
    <row r="18" spans="1:6" ht="16" x14ac:dyDescent="0.35">
      <c r="A18" s="48"/>
    </row>
    <row r="19" spans="1:6" ht="16" x14ac:dyDescent="0.35">
      <c r="A19" s="100">
        <v>2020</v>
      </c>
    </row>
    <row r="20" spans="1:6" ht="16" x14ac:dyDescent="0.35">
      <c r="A20" s="17" t="s">
        <v>21</v>
      </c>
      <c r="B20" s="85">
        <v>9289.7610000000004</v>
      </c>
      <c r="C20" s="85">
        <v>7332.4920000000002</v>
      </c>
      <c r="D20" s="85">
        <v>1955.748</v>
      </c>
    </row>
    <row r="21" spans="1:6" ht="16" x14ac:dyDescent="0.35">
      <c r="A21" s="17" t="s">
        <v>22</v>
      </c>
      <c r="B21" s="85">
        <v>1128.1389999999999</v>
      </c>
      <c r="C21" s="85">
        <v>1027.71</v>
      </c>
      <c r="D21" s="85">
        <v>100.34699999999999</v>
      </c>
    </row>
    <row r="22" spans="1:6" ht="16" x14ac:dyDescent="0.35">
      <c r="A22" s="17" t="s">
        <v>23</v>
      </c>
      <c r="B22" s="85">
        <v>452.83300000000003</v>
      </c>
      <c r="C22" s="85">
        <v>416.59100000000001</v>
      </c>
      <c r="D22" s="85">
        <v>36.220999999999997</v>
      </c>
    </row>
    <row r="23" spans="1:6" ht="16" x14ac:dyDescent="0.35">
      <c r="A23" s="31" t="s">
        <v>24</v>
      </c>
      <c r="B23" s="87">
        <v>12.143896920491279</v>
      </c>
      <c r="C23" s="87">
        <v>14.015835271282942</v>
      </c>
      <c r="D23" s="87">
        <v>5.1308757569993677</v>
      </c>
    </row>
    <row r="24" spans="1:6" ht="16" x14ac:dyDescent="0.35">
      <c r="A24" s="17" t="s">
        <v>25</v>
      </c>
      <c r="B24" s="85">
        <v>40.139823195545944</v>
      </c>
      <c r="C24" s="85">
        <v>40.535851553453796</v>
      </c>
      <c r="D24" s="85">
        <v>36.095747755289139</v>
      </c>
    </row>
    <row r="25" spans="1:6" ht="16" x14ac:dyDescent="0.35">
      <c r="A25" s="17"/>
      <c r="B25" s="85"/>
      <c r="C25" s="85"/>
      <c r="D25" s="85"/>
    </row>
    <row r="26" spans="1:6" ht="16" x14ac:dyDescent="0.35">
      <c r="A26" s="100">
        <v>2022</v>
      </c>
    </row>
    <row r="27" spans="1:6" ht="16" x14ac:dyDescent="0.35">
      <c r="A27" s="17" t="s">
        <v>21</v>
      </c>
      <c r="B27" s="85">
        <v>9662.0329999999994</v>
      </c>
      <c r="C27" s="85">
        <v>7623.2389999999996</v>
      </c>
      <c r="D27" s="85">
        <v>2038.806</v>
      </c>
    </row>
    <row r="28" spans="1:6" ht="16" x14ac:dyDescent="0.35">
      <c r="A28" s="17" t="s">
        <v>22</v>
      </c>
      <c r="B28" s="85">
        <v>1201.7650000000001</v>
      </c>
      <c r="C28" s="85">
        <v>1090.9549999999999</v>
      </c>
      <c r="D28" s="85">
        <v>110.813</v>
      </c>
    </row>
    <row r="29" spans="1:6" ht="16" x14ac:dyDescent="0.35">
      <c r="A29" s="17" t="s">
        <v>23</v>
      </c>
      <c r="B29" s="85">
        <v>509.73200000000003</v>
      </c>
      <c r="C29" s="85">
        <v>470.18099999999998</v>
      </c>
      <c r="D29" s="85">
        <v>39.551000000000002</v>
      </c>
    </row>
    <row r="30" spans="1:6" ht="16" x14ac:dyDescent="0.35">
      <c r="A30" s="31" t="s">
        <v>24</v>
      </c>
      <c r="B30" s="87">
        <v>12.438013821728825</v>
      </c>
      <c r="C30" s="87">
        <v>14.310911674158453</v>
      </c>
      <c r="D30" s="87">
        <v>5.4351909892358563</v>
      </c>
    </row>
    <row r="31" spans="1:6" ht="16" x14ac:dyDescent="0.35">
      <c r="A31" s="69" t="s">
        <v>25</v>
      </c>
      <c r="B31" s="112">
        <v>42.415280857738409</v>
      </c>
      <c r="C31" s="112">
        <v>43.098111287816636</v>
      </c>
      <c r="D31" s="112">
        <v>35.691660725727125</v>
      </c>
      <c r="F31" s="450"/>
    </row>
    <row r="32" spans="1:6" x14ac:dyDescent="0.35">
      <c r="A32" s="7" t="s">
        <v>308</v>
      </c>
    </row>
    <row r="33" spans="1:1" x14ac:dyDescent="0.35">
      <c r="A33" s="7" t="s">
        <v>378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&amp;L&amp;10&amp;F&amp;C&amp;10&amp;P
&amp;D&amp;R&amp;10&amp;A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9"/>
  <sheetViews>
    <sheetView rightToLeft="1" zoomScale="90" zoomScaleNormal="90" workbookViewId="0"/>
  </sheetViews>
  <sheetFormatPr defaultColWidth="9.1796875" defaultRowHeight="15.5" x14ac:dyDescent="0.35"/>
  <cols>
    <col min="1" max="1" width="24.1796875" style="19" customWidth="1"/>
    <col min="2" max="4" width="18.453125" customWidth="1"/>
  </cols>
  <sheetData>
    <row r="1" spans="1:4" ht="16" x14ac:dyDescent="0.35">
      <c r="A1" s="12" t="s">
        <v>555</v>
      </c>
    </row>
    <row r="2" spans="1:4" x14ac:dyDescent="0.35">
      <c r="A2" s="303" t="s">
        <v>325</v>
      </c>
    </row>
    <row r="3" spans="1:4" ht="16" x14ac:dyDescent="0.35">
      <c r="A3" s="386" t="s">
        <v>572</v>
      </c>
      <c r="B3" s="357" t="s">
        <v>13</v>
      </c>
      <c r="C3" s="357" t="s">
        <v>19</v>
      </c>
      <c r="D3" s="357" t="s">
        <v>20</v>
      </c>
    </row>
    <row r="4" spans="1:4" ht="16" x14ac:dyDescent="0.35">
      <c r="A4" s="217">
        <v>1970</v>
      </c>
      <c r="B4" s="43"/>
      <c r="C4" s="43"/>
      <c r="D4" s="43"/>
    </row>
    <row r="5" spans="1:4" ht="16" x14ac:dyDescent="0.35">
      <c r="A5" s="148" t="s">
        <v>3</v>
      </c>
      <c r="B5" s="146">
        <v>50.6</v>
      </c>
      <c r="C5" s="146">
        <v>50.6</v>
      </c>
      <c r="D5" s="146">
        <v>50.6</v>
      </c>
    </row>
    <row r="6" spans="1:4" ht="16" x14ac:dyDescent="0.35">
      <c r="A6" s="148" t="s">
        <v>7</v>
      </c>
      <c r="B6" s="146">
        <v>52.6</v>
      </c>
      <c r="C6" s="146">
        <v>53</v>
      </c>
      <c r="D6" s="146">
        <v>49.2</v>
      </c>
    </row>
    <row r="7" spans="1:4" ht="16" x14ac:dyDescent="0.35">
      <c r="A7" s="217">
        <v>1980</v>
      </c>
      <c r="B7" s="143"/>
      <c r="C7" s="143"/>
      <c r="D7" s="143"/>
    </row>
    <row r="8" spans="1:4" ht="16" x14ac:dyDescent="0.35">
      <c r="A8" s="148" t="s">
        <v>3</v>
      </c>
      <c r="B8" s="146">
        <v>52.9</v>
      </c>
      <c r="C8" s="146">
        <v>52.9</v>
      </c>
      <c r="D8" s="146">
        <v>52.7</v>
      </c>
    </row>
    <row r="9" spans="1:4" ht="16" x14ac:dyDescent="0.35">
      <c r="A9" s="148" t="s">
        <v>7</v>
      </c>
      <c r="B9" s="146">
        <v>53.3</v>
      </c>
      <c r="C9" s="146">
        <v>53.6</v>
      </c>
      <c r="D9" s="146">
        <v>50</v>
      </c>
    </row>
    <row r="10" spans="1:4" ht="16" x14ac:dyDescent="0.35">
      <c r="A10" s="148" t="s">
        <v>8</v>
      </c>
      <c r="B10" s="146">
        <v>55.1</v>
      </c>
      <c r="C10" s="146">
        <v>55.5</v>
      </c>
      <c r="D10" s="146">
        <v>51.2</v>
      </c>
    </row>
    <row r="11" spans="1:4" ht="16" x14ac:dyDescent="0.35">
      <c r="A11" s="217">
        <v>1990</v>
      </c>
      <c r="B11" s="143"/>
      <c r="C11" s="143"/>
      <c r="D11" s="143"/>
    </row>
    <row r="12" spans="1:4" ht="16" x14ac:dyDescent="0.35">
      <c r="A12" s="148" t="s">
        <v>3</v>
      </c>
      <c r="B12" s="146">
        <v>55.3</v>
      </c>
      <c r="C12" s="146">
        <v>55.4</v>
      </c>
      <c r="D12" s="146">
        <v>54.3</v>
      </c>
    </row>
    <row r="13" spans="1:4" ht="16" x14ac:dyDescent="0.35">
      <c r="A13" s="148" t="s">
        <v>7</v>
      </c>
      <c r="B13" s="146">
        <v>55.5</v>
      </c>
      <c r="C13" s="146">
        <v>55.9</v>
      </c>
      <c r="D13" s="146">
        <v>49</v>
      </c>
    </row>
    <row r="14" spans="1:4" ht="16" x14ac:dyDescent="0.35">
      <c r="A14" s="148" t="s">
        <v>8</v>
      </c>
      <c r="B14" s="146">
        <v>55.2</v>
      </c>
      <c r="C14" s="146">
        <v>55.6</v>
      </c>
      <c r="D14" s="146">
        <v>49</v>
      </c>
    </row>
    <row r="15" spans="1:4" ht="16" x14ac:dyDescent="0.35">
      <c r="A15" s="148"/>
      <c r="B15" s="146"/>
      <c r="C15" s="146"/>
      <c r="D15" s="146"/>
    </row>
    <row r="16" spans="1:4" ht="16" x14ac:dyDescent="0.35">
      <c r="A16" s="356"/>
      <c r="B16" s="357" t="s">
        <v>13</v>
      </c>
      <c r="C16" s="357" t="s">
        <v>379</v>
      </c>
      <c r="D16" s="401" t="s">
        <v>305</v>
      </c>
    </row>
    <row r="17" spans="1:4" ht="16" x14ac:dyDescent="0.35">
      <c r="A17" s="217">
        <v>2000</v>
      </c>
      <c r="B17" s="143"/>
      <c r="C17" s="143"/>
      <c r="D17" s="143"/>
    </row>
    <row r="18" spans="1:4" ht="16" x14ac:dyDescent="0.35">
      <c r="A18" s="148" t="s">
        <v>3</v>
      </c>
      <c r="B18" s="143">
        <v>57.5</v>
      </c>
      <c r="C18" s="143">
        <v>57.7</v>
      </c>
      <c r="D18" s="143">
        <v>54.1</v>
      </c>
    </row>
    <row r="19" spans="1:4" ht="16" x14ac:dyDescent="0.35">
      <c r="A19" s="148" t="s">
        <v>7</v>
      </c>
      <c r="B19" s="146">
        <v>59.3</v>
      </c>
      <c r="C19" s="146">
        <v>59.7</v>
      </c>
      <c r="D19" s="146">
        <v>52.5</v>
      </c>
    </row>
    <row r="20" spans="1:4" ht="16" x14ac:dyDescent="0.35">
      <c r="A20" s="148" t="s">
        <v>8</v>
      </c>
      <c r="B20" s="146">
        <v>59.7</v>
      </c>
      <c r="C20" s="146">
        <v>60.2</v>
      </c>
      <c r="D20" s="146">
        <v>48.5</v>
      </c>
    </row>
    <row r="21" spans="1:4" ht="16" x14ac:dyDescent="0.35">
      <c r="A21" s="217">
        <v>2010</v>
      </c>
      <c r="B21" s="143"/>
      <c r="C21" s="143"/>
      <c r="D21" s="143"/>
    </row>
    <row r="22" spans="1:4" s="94" customFormat="1" ht="16" x14ac:dyDescent="0.35">
      <c r="A22" s="148" t="s">
        <v>3</v>
      </c>
      <c r="B22" s="143">
        <v>56.6</v>
      </c>
      <c r="C22" s="143">
        <v>56.8</v>
      </c>
      <c r="D22" s="143">
        <v>54</v>
      </c>
    </row>
    <row r="23" spans="1:4" ht="16" x14ac:dyDescent="0.35">
      <c r="A23" s="148" t="s">
        <v>7</v>
      </c>
      <c r="B23" s="146">
        <v>59.4</v>
      </c>
      <c r="C23" s="146">
        <v>59.5</v>
      </c>
      <c r="D23" s="146">
        <v>57.1</v>
      </c>
    </row>
    <row r="24" spans="1:4" ht="16" x14ac:dyDescent="0.35">
      <c r="A24" s="148" t="s">
        <v>8</v>
      </c>
      <c r="B24" s="146">
        <v>61.1</v>
      </c>
      <c r="C24" s="146">
        <v>61.3</v>
      </c>
      <c r="D24" s="146">
        <v>57.7</v>
      </c>
    </row>
    <row r="25" spans="1:4" ht="16" x14ac:dyDescent="0.35">
      <c r="A25" s="217">
        <v>2020</v>
      </c>
      <c r="B25" s="143"/>
      <c r="C25" s="143"/>
      <c r="D25" s="143"/>
    </row>
    <row r="26" spans="1:4" ht="16" x14ac:dyDescent="0.35">
      <c r="A26" s="451" t="s">
        <v>3</v>
      </c>
      <c r="B26" s="143">
        <v>55.413029777358993</v>
      </c>
      <c r="C26" s="143">
        <v>55.526169833902564</v>
      </c>
      <c r="D26" s="143">
        <v>54.259718775847809</v>
      </c>
    </row>
    <row r="27" spans="1:4" ht="16" x14ac:dyDescent="0.35">
      <c r="A27" s="451" t="s">
        <v>7</v>
      </c>
      <c r="B27" s="143">
        <v>58.148588994176663</v>
      </c>
      <c r="C27" s="143">
        <v>58.294106209687676</v>
      </c>
      <c r="D27" s="143">
        <v>56.458960271665603</v>
      </c>
    </row>
    <row r="28" spans="1:4" ht="16" x14ac:dyDescent="0.35">
      <c r="A28" s="451" t="s">
        <v>8</v>
      </c>
      <c r="B28" s="143">
        <v>60.016296921251978</v>
      </c>
      <c r="C28" s="143">
        <v>60.131812225391201</v>
      </c>
      <c r="D28" s="143">
        <v>58.284883720930239</v>
      </c>
    </row>
    <row r="29" spans="1:4" ht="16" x14ac:dyDescent="0.35">
      <c r="A29" s="217">
        <v>2021</v>
      </c>
      <c r="B29" s="143"/>
      <c r="C29" s="143"/>
      <c r="D29" s="143"/>
    </row>
    <row r="30" spans="1:4" ht="16" x14ac:dyDescent="0.35">
      <c r="A30" s="301" t="s">
        <v>3</v>
      </c>
      <c r="B30" s="254">
        <v>55.387568189306677</v>
      </c>
      <c r="C30" s="254">
        <v>55.484799540033357</v>
      </c>
      <c r="D30" s="254">
        <v>54.407601910008488</v>
      </c>
    </row>
    <row r="31" spans="1:4" ht="16" x14ac:dyDescent="0.35">
      <c r="A31" s="148" t="s">
        <v>7</v>
      </c>
      <c r="B31" s="146">
        <v>57.945535805784388</v>
      </c>
      <c r="C31" s="146">
        <v>58.064193694215568</v>
      </c>
      <c r="D31" s="146">
        <v>56.569169960474305</v>
      </c>
    </row>
    <row r="32" spans="1:4" ht="16" x14ac:dyDescent="0.35">
      <c r="A32" s="148" t="s">
        <v>8</v>
      </c>
      <c r="B32" s="146">
        <v>59.929826064298744</v>
      </c>
      <c r="C32" s="146">
        <v>60.055390022156004</v>
      </c>
      <c r="D32" s="146">
        <v>58.141559218758502</v>
      </c>
    </row>
    <row r="33" spans="1:4" ht="16" x14ac:dyDescent="0.35">
      <c r="A33" s="217">
        <v>2022</v>
      </c>
      <c r="B33" s="143"/>
      <c r="C33" s="143"/>
      <c r="D33" s="143"/>
    </row>
    <row r="34" spans="1:4" ht="16" x14ac:dyDescent="0.35">
      <c r="A34" s="301" t="s">
        <v>3</v>
      </c>
      <c r="B34" s="254">
        <v>55.390225068399225</v>
      </c>
      <c r="C34" s="254">
        <v>55.490648101892383</v>
      </c>
      <c r="D34" s="254">
        <v>54.4015593838268</v>
      </c>
    </row>
    <row r="35" spans="1:4" ht="16" x14ac:dyDescent="0.35">
      <c r="A35" s="148" t="s">
        <v>7</v>
      </c>
      <c r="B35" s="146">
        <v>57.83549002220775</v>
      </c>
      <c r="C35" s="146">
        <v>57.916206737405382</v>
      </c>
      <c r="D35" s="146">
        <v>56.875932340522361</v>
      </c>
    </row>
    <row r="36" spans="1:4" ht="16" x14ac:dyDescent="0.35">
      <c r="A36" s="218" t="s">
        <v>8</v>
      </c>
      <c r="B36" s="255">
        <v>59.97281129114338</v>
      </c>
      <c r="C36" s="255">
        <v>60.075664934270868</v>
      </c>
      <c r="D36" s="255">
        <v>58.57963662715462</v>
      </c>
    </row>
    <row r="37" spans="1:4" x14ac:dyDescent="0.35">
      <c r="A37" s="7" t="s">
        <v>308</v>
      </c>
    </row>
    <row r="38" spans="1:4" x14ac:dyDescent="0.35">
      <c r="A38" s="7" t="s">
        <v>548</v>
      </c>
    </row>
    <row r="39" spans="1:4" x14ac:dyDescent="0.35">
      <c r="A39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1c0b28-c563-4859-b308-6d2f36e2dadd">4NCTCWS7FQNJ-4580376-24603</_dlc_DocId>
    <_dlc_DocIdUrl xmlns="391c0b28-c563-4859-b308-6d2f36e2dadd">
      <Url>https://jdcil.sharepoint.com/sites/Brookdale/ServicesGroup/_layouts/15/DocIdRedir.aspx?ID=4NCTCWS7FQNJ-4580376-24603</Url>
      <Description>4NCTCWS7FQNJ-4580376-24603</Description>
    </_dlc_DocIdUrl>
    <TaxCatchAll xmlns="391c0b28-c563-4859-b308-6d2f36e2dadd" xsi:nil="true"/>
    <lcf76f155ced4ddcb4097134ff3c332f xmlns="ea6e1dd2-1a5d-4ae9-b018-df4adff23fd4">
      <Terms xmlns="http://schemas.microsoft.com/office/infopath/2007/PartnerControls"/>
    </lcf76f155ced4ddcb4097134ff3c332f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8F619B6FEB499E291BA62FFC698E" ma:contentTypeVersion="3359" ma:contentTypeDescription="Create a new document." ma:contentTypeScope="" ma:versionID="4aec2d0cf8d995b2d8407737e1807c91">
  <xsd:schema xmlns:xsd="http://www.w3.org/2001/XMLSchema" xmlns:xs="http://www.w3.org/2001/XMLSchema" xmlns:p="http://schemas.microsoft.com/office/2006/metadata/properties" xmlns:ns2="391c0b28-c563-4859-b308-6d2f36e2dadd" xmlns:ns3="ea6e1dd2-1a5d-4ae9-b018-df4adff23fd4" targetNamespace="http://schemas.microsoft.com/office/2006/metadata/properties" ma:root="true" ma:fieldsID="d006e69bfe63a5cc38d5f5cfd8c12878" ns2:_="" ns3:_="">
    <xsd:import namespace="391c0b28-c563-4859-b308-6d2f36e2dadd"/>
    <xsd:import namespace="ea6e1dd2-1a5d-4ae9-b018-df4adff23f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0b28-c563-4859-b308-6d2f36e2da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33f4eeb5-d55e-4987-8ed6-6c1e150f0455}" ma:internalName="TaxCatchAll" ma:showField="CatchAllData" ma:web="391c0b28-c563-4859-b308-6d2f36e2d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e1dd2-1a5d-4ae9-b018-df4adff23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b052595-e0a3-4aa6-8855-c090d5a7a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C975E-A2EF-4814-897F-7B403D40D0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E77742-C716-4A87-A76E-510DC2DC41D7}">
  <ds:schemaRefs>
    <ds:schemaRef ds:uri="391c0b28-c563-4859-b308-6d2f36e2dadd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990f0e92-d365-4870-8b74-9b5e821f388a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CAFC85B-EF0E-4A95-9316-7D6144D4278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74B6E56-0827-49E2-8408-04A3971255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2</vt:i4>
      </vt:variant>
    </vt:vector>
  </HeadingPairs>
  <TitlesOfParts>
    <vt:vector size="48" baseType="lpstr">
      <vt:lpstr>לקט נתונים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42א</vt:lpstr>
      <vt:lpstr>42ב</vt:lpstr>
      <vt:lpstr>42ג</vt:lpstr>
      <vt:lpstr>הערות</vt:lpstr>
      <vt:lpstr>data25</vt:lpstr>
      <vt:lpstr>'1'!Print_Area</vt:lpstr>
    </vt:vector>
  </TitlesOfParts>
  <Company>JDC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יצחק</dc:creator>
  <cp:lastModifiedBy>Yitschak Shnoor</cp:lastModifiedBy>
  <cp:lastPrinted>2024-07-30T09:38:59Z</cp:lastPrinted>
  <dcterms:created xsi:type="dcterms:W3CDTF">2003-07-28T12:34:15Z</dcterms:created>
  <dcterms:modified xsi:type="dcterms:W3CDTF">2024-12-26T13:29:33Z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ContentTypeId">
    <vt:lpwstr>0x010100CC298F619B6FEB499E291BA62FFC698E</vt:lpwstr>
  </property>
  <property fmtid="{D5CDD505-2E9C-101B-9397-08002B2CF9AE}" pid="9" name="Order">
    <vt:r8>100</vt:r8>
  </property>
  <property fmtid="{D5CDD505-2E9C-101B-9397-08002B2CF9AE}" pid="10" name="_dlc_DocIdItemGuid">
    <vt:lpwstr>197c3968-e47e-49fc-b558-b95cd2bcb398</vt:lpwstr>
  </property>
  <property fmtid="{D5CDD505-2E9C-101B-9397-08002B2CF9AE}" pid="11" name="AuthorIds_UIVersion_3584">
    <vt:lpwstr>52</vt:lpwstr>
  </property>
  <property fmtid="{D5CDD505-2E9C-101B-9397-08002B2CF9AE}" pid="12" name="AuthorIds_UIVersion_4608">
    <vt:lpwstr>52</vt:lpwstr>
  </property>
  <property fmtid="{D5CDD505-2E9C-101B-9397-08002B2CF9AE}" pid="13" name="AuthorIds_UIVersion_9728">
    <vt:lpwstr>52</vt:lpwstr>
  </property>
  <property fmtid="{D5CDD505-2E9C-101B-9397-08002B2CF9AE}" pid="14" name="AuthorIds_UIVersion_11776">
    <vt:lpwstr>52</vt:lpwstr>
  </property>
  <property fmtid="{D5CDD505-2E9C-101B-9397-08002B2CF9AE}" pid="15" name="AuthorIds_UIVersion_14336">
    <vt:lpwstr>52</vt:lpwstr>
  </property>
  <property fmtid="{D5CDD505-2E9C-101B-9397-08002B2CF9AE}" pid="16" name="AuthorIds_UIVersion_16896">
    <vt:lpwstr>52</vt:lpwstr>
  </property>
  <property fmtid="{D5CDD505-2E9C-101B-9397-08002B2CF9AE}" pid="17" name="MediaServiceImageTags">
    <vt:lpwstr/>
  </property>
</Properties>
</file>